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aushealthcareassociates.sharepoint.com/sites/ProgramLeads/Shared Documents/General/IHSPS/Website Content (including Program Downloads)/"/>
    </mc:Choice>
  </mc:AlternateContent>
  <xr:revisionPtr revIDLastSave="0" documentId="8_{D731D717-91C7-4CD6-BC82-A976163D49E4}" xr6:coauthVersionLast="47" xr6:coauthVersionMax="47" xr10:uidLastSave="{00000000-0000-0000-0000-000000000000}"/>
  <workbookProtection workbookAlgorithmName="SHA-512" workbookHashValue="1Cwops/f+uzntYoUDsydwekq5aHwa7rQXMA3C6Xc4Sxo0CFy7wJ0hfEg+1EiF2ANen3NnDm1EOWCsdacj+ifyw==" workbookSaltValue="DHu64wT9eSYtbLOHwLv5Tg==" workbookSpinCount="100000" lockStructure="1"/>
  <bookViews>
    <workbookView xWindow="28680" yWindow="-90" windowWidth="29040" windowHeight="15840" tabRatio="1000" activeTab="2" xr2:uid="{00000000-000D-0000-FFFF-FFFF00000000}"/>
  </bookViews>
  <sheets>
    <sheet name="Organisation Summary" sheetId="1" r:id="rId1"/>
    <sheet name="Work Plan" sheetId="12" r:id="rId2"/>
    <sheet name="Progress Report #1" sheetId="15" r:id="rId3"/>
    <sheet name="Progress Report #2" sheetId="16" r:id="rId4"/>
    <sheet name="Sheet1" sheetId="14" state="hidden" r:id="rId5"/>
  </sheets>
  <definedNames>
    <definedName name="_GoBack" localSheetId="1">'Work Plan'!$K$8</definedName>
    <definedName name="_xlnm.Print_Area" localSheetId="0">'Organisation Summary'!$A$1:$I$35</definedName>
    <definedName name="_xlnm.Print_Area" localSheetId="2">'Progress Report #1'!$A$1:$AB$103</definedName>
    <definedName name="_xlnm.Print_Area" localSheetId="3">'Progress Report #2'!$A$1:$AB$106</definedName>
    <definedName name="_xlnm.Print_Area" localSheetId="1">'Work Plan'!$A$1:$U$165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54" i="16" l="1"/>
  <c r="J54" i="16"/>
  <c r="V53" i="16"/>
  <c r="J53" i="16"/>
  <c r="V52" i="16"/>
  <c r="J52" i="16"/>
  <c r="V33" i="16"/>
  <c r="I33" i="16"/>
  <c r="V32" i="16"/>
  <c r="I32" i="16"/>
  <c r="V31" i="16"/>
  <c r="I31" i="16"/>
  <c r="V51" i="15"/>
  <c r="J51" i="15"/>
  <c r="V50" i="15"/>
  <c r="J50" i="15"/>
  <c r="V49" i="15"/>
  <c r="J49" i="15"/>
  <c r="L71" i="15"/>
  <c r="L74" i="15"/>
  <c r="L77" i="15"/>
  <c r="V31" i="15"/>
  <c r="V30" i="15"/>
  <c r="V29" i="15"/>
  <c r="V21" i="15"/>
  <c r="V20" i="15"/>
  <c r="V19" i="15"/>
  <c r="F81" i="12"/>
  <c r="F82" i="12"/>
  <c r="F83" i="12"/>
  <c r="F41" i="12"/>
  <c r="F42" i="12"/>
  <c r="F43" i="12"/>
  <c r="L13" i="16"/>
  <c r="E32" i="1"/>
  <c r="E31" i="1"/>
  <c r="D32" i="1"/>
  <c r="D31" i="1"/>
  <c r="L75" i="16" l="1"/>
  <c r="L81" i="16"/>
  <c r="L78" i="16"/>
  <c r="V51" i="16"/>
  <c r="J51" i="16"/>
  <c r="V50" i="16"/>
  <c r="J50" i="16"/>
  <c r="V49" i="16"/>
  <c r="J49" i="16"/>
  <c r="V48" i="16"/>
  <c r="J48" i="16"/>
  <c r="V47" i="16"/>
  <c r="J47" i="16"/>
  <c r="V46" i="16"/>
  <c r="J46" i="16"/>
  <c r="V45" i="16"/>
  <c r="J45" i="16"/>
  <c r="V44" i="16"/>
  <c r="J44" i="16"/>
  <c r="V43" i="16"/>
  <c r="J43" i="16"/>
  <c r="L66" i="16" s="1"/>
  <c r="V30" i="16"/>
  <c r="I30" i="16"/>
  <c r="V29" i="16"/>
  <c r="I29" i="16"/>
  <c r="V28" i="16"/>
  <c r="I28" i="16"/>
  <c r="I27" i="16"/>
  <c r="V26" i="16"/>
  <c r="I26" i="16"/>
  <c r="V25" i="16"/>
  <c r="I25" i="16"/>
  <c r="V24" i="16"/>
  <c r="I24" i="16"/>
  <c r="V23" i="16"/>
  <c r="I23" i="16"/>
  <c r="V22" i="16"/>
  <c r="I22" i="16"/>
  <c r="V21" i="16"/>
  <c r="I21" i="16"/>
  <c r="E12" i="1"/>
  <c r="V48" i="15"/>
  <c r="V47" i="15"/>
  <c r="V46" i="15"/>
  <c r="V45" i="15"/>
  <c r="V44" i="15"/>
  <c r="V43" i="15"/>
  <c r="V42" i="15"/>
  <c r="V41" i="15"/>
  <c r="V40" i="15"/>
  <c r="J41" i="15"/>
  <c r="J42" i="15"/>
  <c r="J43" i="15"/>
  <c r="J44" i="15"/>
  <c r="J45" i="15"/>
  <c r="J46" i="15"/>
  <c r="J47" i="15"/>
  <c r="J48" i="15"/>
  <c r="J40" i="15"/>
  <c r="I29" i="15"/>
  <c r="V28" i="15"/>
  <c r="V27" i="15"/>
  <c r="V26" i="15"/>
  <c r="V24" i="15"/>
  <c r="V23" i="15"/>
  <c r="V22" i="15"/>
  <c r="I31" i="15"/>
  <c r="I30" i="15"/>
  <c r="I20" i="15"/>
  <c r="I21" i="15"/>
  <c r="I22" i="15"/>
  <c r="I23" i="15"/>
  <c r="I24" i="15"/>
  <c r="I25" i="15"/>
  <c r="I26" i="15"/>
  <c r="I27" i="15"/>
  <c r="I28" i="15"/>
  <c r="I19" i="15"/>
  <c r="L12" i="15"/>
  <c r="D12" i="1" s="1"/>
  <c r="I109" i="12"/>
  <c r="E126" i="12"/>
  <c r="F90" i="12"/>
  <c r="F91" i="12"/>
  <c r="F89" i="12"/>
  <c r="L35" i="16" l="1"/>
  <c r="L33" i="15"/>
  <c r="D13" i="1" s="1"/>
  <c r="L63" i="15"/>
  <c r="D14" i="1" s="1"/>
  <c r="L83" i="16"/>
  <c r="E15" i="1" s="1"/>
  <c r="E13" i="1"/>
  <c r="L79" i="15"/>
  <c r="D15" i="1" s="1"/>
  <c r="E14" i="1"/>
  <c r="F92" i="12"/>
  <c r="F50" i="12"/>
  <c r="F51" i="12"/>
  <c r="F52" i="12"/>
  <c r="F53" i="12" l="1"/>
  <c r="F76" i="12" l="1"/>
  <c r="F77" i="12"/>
  <c r="F78" i="12"/>
  <c r="F79" i="12"/>
  <c r="F80" i="12"/>
  <c r="F73" i="12" l="1"/>
  <c r="F74" i="12"/>
  <c r="F75" i="12"/>
  <c r="F72" i="12"/>
  <c r="F84" i="12" s="1"/>
  <c r="G115" i="12" l="1"/>
  <c r="C14" i="1" s="1"/>
  <c r="F132" i="12"/>
  <c r="L35" i="15" l="1"/>
  <c r="L37" i="16"/>
  <c r="L38" i="16"/>
  <c r="F37" i="12"/>
  <c r="F38" i="12"/>
  <c r="F26" i="12" l="1"/>
  <c r="F27" i="12"/>
  <c r="F28" i="12"/>
  <c r="F29" i="12"/>
  <c r="F30" i="12"/>
  <c r="F31" i="12"/>
  <c r="F32" i="12"/>
  <c r="F33" i="12"/>
  <c r="F34" i="12"/>
  <c r="F39" i="12" l="1"/>
  <c r="D141" i="12" l="1"/>
  <c r="G147" i="12" s="1"/>
  <c r="C15" i="1" s="1"/>
  <c r="L65" i="15" s="1"/>
  <c r="F36" i="12"/>
  <c r="F35" i="12"/>
  <c r="F25" i="12"/>
  <c r="I9" i="12"/>
  <c r="I8" i="12"/>
  <c r="I7" i="12"/>
  <c r="I6" i="12"/>
  <c r="I5" i="12"/>
  <c r="L68" i="16" l="1"/>
  <c r="L69" i="16"/>
  <c r="G11" i="12"/>
  <c r="E16" i="1"/>
  <c r="C12" i="1" l="1"/>
  <c r="D16" i="1"/>
  <c r="G14" i="1"/>
  <c r="L2" i="15" l="1"/>
  <c r="L2" i="16"/>
  <c r="L3" i="16"/>
  <c r="G12" i="1"/>
  <c r="G15" i="1"/>
  <c r="F40" i="12"/>
  <c r="F44" i="12" l="1"/>
  <c r="G64" i="12" s="1"/>
  <c r="C13" i="1" s="1"/>
  <c r="G13" i="1" l="1"/>
  <c r="G16" i="1" s="1"/>
  <c r="C16" i="1"/>
  <c r="D8" i="1" s="1"/>
  <c r="H118" i="12" s="1"/>
  <c r="L15" i="16"/>
  <c r="L14" i="15"/>
  <c r="L16" i="16"/>
  <c r="H21" i="12" l="1"/>
  <c r="H2" i="12"/>
  <c r="H68" i="12"/>
</calcChain>
</file>

<file path=xl/sharedStrings.xml><?xml version="1.0" encoding="utf-8"?>
<sst xmlns="http://schemas.openxmlformats.org/spreadsheetml/2006/main" count="587" uniqueCount="207">
  <si>
    <t>Remaining funds to be allocated</t>
  </si>
  <si>
    <t>Progress Report #1</t>
  </si>
  <si>
    <t>Progress Report # 2</t>
  </si>
  <si>
    <t>Funds</t>
  </si>
  <si>
    <t>Remaining</t>
  </si>
  <si>
    <t>QUM Devices</t>
  </si>
  <si>
    <t>QUM Education</t>
  </si>
  <si>
    <t>Allocation</t>
  </si>
  <si>
    <t>Approved by</t>
  </si>
  <si>
    <t>Date</t>
  </si>
  <si>
    <t>Position Title</t>
  </si>
  <si>
    <t>Email</t>
  </si>
  <si>
    <t>The Department of Health</t>
  </si>
  <si>
    <t>Total</t>
  </si>
  <si>
    <t>Cost</t>
  </si>
  <si>
    <t>Item</t>
  </si>
  <si>
    <r>
      <t>Estimated Cost</t>
    </r>
    <r>
      <rPr>
        <b/>
        <u val="singleAccounting"/>
        <sz val="11"/>
        <color theme="1"/>
        <rFont val="Calibri"/>
        <family val="2"/>
        <scheme val="minor"/>
      </rPr>
      <t xml:space="preserve"> per Item</t>
    </r>
  </si>
  <si>
    <t>Automatic BP monitors</t>
  </si>
  <si>
    <t>Glucometers</t>
  </si>
  <si>
    <t>Lancets</t>
  </si>
  <si>
    <t>Blood Ketone Test Strips</t>
  </si>
  <si>
    <t>Asthma Spacers</t>
  </si>
  <si>
    <t>Child Spacer Masks</t>
  </si>
  <si>
    <t>Adult Spacer Masks</t>
  </si>
  <si>
    <t>Nebulisers</t>
  </si>
  <si>
    <t>Nebuliser tubing bowl mask kits</t>
  </si>
  <si>
    <t>Peak Flow Metres</t>
  </si>
  <si>
    <t>Piko Digital Peak Flow Metre</t>
  </si>
  <si>
    <t>Tablet Cutters</t>
  </si>
  <si>
    <t>Tablet Crushers</t>
  </si>
  <si>
    <t>Ezy Drop eyedrop guide</t>
  </si>
  <si>
    <t>Pil-bob device</t>
  </si>
  <si>
    <t>Estimated Cost</t>
  </si>
  <si>
    <t>Australian Medicines Handbook (AMH)</t>
  </si>
  <si>
    <t>eTherapeutic Guidelines (eTG)</t>
  </si>
  <si>
    <t>Monthly Index of Medical Specialities (MIMS)</t>
  </si>
  <si>
    <t>Medicines (Purple) Book for Aboriginal and Torres Strait Islander Health Practitioners</t>
  </si>
  <si>
    <t>Pregnancy &amp; Breastfeeding Medicines Guide</t>
  </si>
  <si>
    <t>Activity</t>
  </si>
  <si>
    <t>Proposed Date</t>
  </si>
  <si>
    <t>Presented by (include profession)</t>
  </si>
  <si>
    <t>Target Audience</t>
  </si>
  <si>
    <t>Proposed number of attendees</t>
  </si>
  <si>
    <r>
      <t xml:space="preserve">Costing based on a set of </t>
    </r>
    <r>
      <rPr>
        <b/>
        <u/>
        <sz val="10"/>
        <color theme="1"/>
        <rFont val="Calibri"/>
        <family val="2"/>
        <scheme val="minor"/>
      </rPr>
      <t xml:space="preserve">cost per kilometre </t>
    </r>
    <r>
      <rPr>
        <sz val="10"/>
        <color theme="1"/>
        <rFont val="Calibri"/>
        <family val="2"/>
        <scheme val="minor"/>
      </rPr>
      <t>travelled.</t>
    </r>
  </si>
  <si>
    <t>Estimated No. of km / week</t>
  </si>
  <si>
    <t>Cost / km</t>
  </si>
  <si>
    <t>Total Cost</t>
  </si>
  <si>
    <r>
      <t xml:space="preserve">Costing based on allocating funds to cover the cost of a </t>
    </r>
    <r>
      <rPr>
        <b/>
        <u/>
        <sz val="10"/>
        <color theme="1"/>
        <rFont val="Calibri"/>
        <family val="2"/>
        <scheme val="minor"/>
      </rPr>
      <t>transport driver</t>
    </r>
  </si>
  <si>
    <r>
      <t xml:space="preserve">Estimated No. of </t>
    </r>
    <r>
      <rPr>
        <b/>
        <u/>
        <sz val="10"/>
        <color theme="1"/>
        <rFont val="Calibri"/>
        <family val="2"/>
        <scheme val="minor"/>
      </rPr>
      <t>days</t>
    </r>
    <r>
      <rPr>
        <sz val="10"/>
        <color theme="1"/>
        <rFont val="Calibri"/>
        <family val="2"/>
        <scheme val="minor"/>
      </rPr>
      <t xml:space="preserve"> transport per year</t>
    </r>
  </si>
  <si>
    <r>
      <t xml:space="preserve">Cost of driver wage per </t>
    </r>
    <r>
      <rPr>
        <b/>
        <u/>
        <sz val="10"/>
        <color theme="1"/>
        <rFont val="Calibri"/>
        <family val="2"/>
        <scheme val="minor"/>
      </rPr>
      <t>hour</t>
    </r>
  </si>
  <si>
    <t>Details</t>
  </si>
  <si>
    <t>Registration</t>
  </si>
  <si>
    <t>Insurance</t>
  </si>
  <si>
    <t>Maintenance</t>
  </si>
  <si>
    <t>Submitted by</t>
  </si>
  <si>
    <t>Type of Support</t>
  </si>
  <si>
    <t>Piko Digital Peak Flow Metres</t>
  </si>
  <si>
    <t>Ezy Drop eyedrop guides</t>
  </si>
  <si>
    <t>Pil-bob devices</t>
  </si>
  <si>
    <t>Quantity</t>
  </si>
  <si>
    <t>Patient Transport</t>
  </si>
  <si>
    <t>4. Patient Transport</t>
  </si>
  <si>
    <t>2. QUM Devices</t>
  </si>
  <si>
    <t>3. QUM Education</t>
  </si>
  <si>
    <t>Name of SP (if applicable)</t>
  </si>
  <si>
    <t>Name of IHS</t>
  </si>
  <si>
    <t>Autosqueeze eye drop bottle squeezer</t>
  </si>
  <si>
    <r>
      <t xml:space="preserve">Total funding allocated to - </t>
    </r>
    <r>
      <rPr>
        <b/>
        <sz val="11"/>
        <color theme="5" tint="-0.249977111117893"/>
        <rFont val="Calibri"/>
        <family val="2"/>
        <scheme val="minor"/>
      </rPr>
      <t>3. QUM Education</t>
    </r>
  </si>
  <si>
    <r>
      <t xml:space="preserve">Total funding allocated to - </t>
    </r>
    <r>
      <rPr>
        <b/>
        <sz val="10"/>
        <color theme="4"/>
        <rFont val="Calibri"/>
        <family val="2"/>
        <scheme val="minor"/>
      </rPr>
      <t>2. QUM Devices</t>
    </r>
  </si>
  <si>
    <r>
      <t xml:space="preserve">Total funding allocated to - </t>
    </r>
    <r>
      <rPr>
        <b/>
        <sz val="11"/>
        <color theme="4"/>
        <rFont val="Calibri"/>
        <family val="2"/>
        <scheme val="minor"/>
      </rPr>
      <t>4</t>
    </r>
    <r>
      <rPr>
        <b/>
        <sz val="11"/>
        <color theme="5" tint="-0.249977111117893"/>
        <rFont val="Calibri"/>
        <family val="2"/>
        <scheme val="minor"/>
      </rPr>
      <t>. Transport</t>
    </r>
  </si>
  <si>
    <t>PPA</t>
  </si>
  <si>
    <t>1. QUM Pharmacist Support</t>
  </si>
  <si>
    <t>Title/Role</t>
  </si>
  <si>
    <t>Work Plan Approval</t>
  </si>
  <si>
    <t>Comments:</t>
  </si>
  <si>
    <r>
      <t xml:space="preserve">Total funding allocated to - </t>
    </r>
    <r>
      <rPr>
        <b/>
        <sz val="10"/>
        <color theme="4"/>
        <rFont val="Calibri"/>
        <family val="2"/>
        <scheme val="minor"/>
      </rPr>
      <t>1.QUM Pharmacist Support</t>
    </r>
  </si>
  <si>
    <t>Typing your name is considered a valid signature</t>
  </si>
  <si>
    <t>Australian Pharmaceutifal Formulary</t>
  </si>
  <si>
    <t>Don't Rush to Crush</t>
  </si>
  <si>
    <t>Remote Primary Health Care Manuals</t>
  </si>
  <si>
    <t>Contraception: An Australian Clinical Practice Handbook</t>
  </si>
  <si>
    <t>Progress Report Approval Date</t>
  </si>
  <si>
    <t>Progress Report #2</t>
  </si>
  <si>
    <t>Authorised Officer</t>
  </si>
  <si>
    <t>PPA/Dept. of Health use only</t>
  </si>
  <si>
    <t>Must be zero before IHS CEO/Service Provider can submit Work Plan</t>
  </si>
  <si>
    <t xml:space="preserve">4. Medication management support activities </t>
  </si>
  <si>
    <t>3. QUM improvement and compliance</t>
  </si>
  <si>
    <t>2. Medicine quality assurance</t>
  </si>
  <si>
    <t>1. Pharmacist-led education for staff and patients</t>
  </si>
  <si>
    <r>
      <t xml:space="preserve">Jan - Jun 2023                               </t>
    </r>
    <r>
      <rPr>
        <sz val="9"/>
        <color theme="1"/>
        <rFont val="Calibri"/>
        <family val="2"/>
        <scheme val="minor"/>
      </rPr>
      <t>(due 31 Jul 23)</t>
    </r>
  </si>
  <si>
    <r>
      <t xml:space="preserve">Work Plan - Budget Allocation </t>
    </r>
    <r>
      <rPr>
        <sz val="9"/>
        <color theme="0"/>
        <rFont val="Calibri"/>
        <family val="2"/>
        <scheme val="minor"/>
      </rPr>
      <t xml:space="preserve"> (due 31 Jul 22)</t>
    </r>
  </si>
  <si>
    <r>
      <t xml:space="preserve">Jul - Dec 2022                              </t>
    </r>
    <r>
      <rPr>
        <sz val="9"/>
        <color theme="1"/>
        <rFont val="Calibri"/>
        <family val="2"/>
        <scheme val="minor"/>
      </rPr>
      <t>(due 31 Jan 23)</t>
    </r>
  </si>
  <si>
    <t>Item for approval</t>
  </si>
  <si>
    <t>Dept Approval</t>
  </si>
  <si>
    <t>Estimated Cost per item</t>
  </si>
  <si>
    <t>Lancets (per box)</t>
  </si>
  <si>
    <t>Service Provider/Pharmacist</t>
  </si>
  <si>
    <t>Please describe how the items requested meet the four approval criteria shown in the box to the right</t>
  </si>
  <si>
    <t>From</t>
  </si>
  <si>
    <t>To</t>
  </si>
  <si>
    <t>PPA/DoH Use only for approved adjustments</t>
  </si>
  <si>
    <t>Comments</t>
  </si>
  <si>
    <t>Support Categories</t>
  </si>
  <si>
    <t>3.1. Clinical resources</t>
  </si>
  <si>
    <t xml:space="preserve">Reason for seeking approval </t>
  </si>
  <si>
    <t>&lt;Describe activity&gt;</t>
  </si>
  <si>
    <t>Name of IHS CEO</t>
  </si>
  <si>
    <t>WORK PLAN SIGN OFF</t>
  </si>
  <si>
    <t>Thank you for completing your IHSPS Work Plan. Please ensure the IHS CEO has reviewed and 'signed' this Work Plan Prior to Submission. Records supporting the activities undertaken in this Work Plan must be kept for 7 years for audit requirements as per the IHSPS Program Rules</t>
  </si>
  <si>
    <t>2.2 'Other' items requiring Department of Health approval</t>
  </si>
  <si>
    <t>Approved items - subtotal</t>
  </si>
  <si>
    <t>'Other' items - subtotal</t>
  </si>
  <si>
    <t>Approved items - Subtotal</t>
  </si>
  <si>
    <t>'Other' items - Subtotal</t>
  </si>
  <si>
    <t>Estimated No. of Hours/Days</t>
  </si>
  <si>
    <r>
      <t xml:space="preserve">Costing based on car running costs such as </t>
    </r>
    <r>
      <rPr>
        <b/>
        <u/>
        <sz val="10"/>
        <color theme="1"/>
        <rFont val="Calibri"/>
        <family val="2"/>
        <scheme val="minor"/>
      </rPr>
      <t xml:space="preserve">registration, insurance and maintenance. </t>
    </r>
    <r>
      <rPr>
        <sz val="10"/>
        <color theme="1"/>
        <rFont val="Calibri"/>
        <family val="2"/>
        <scheme val="minor"/>
      </rPr>
      <t xml:space="preserve"> </t>
    </r>
  </si>
  <si>
    <r>
      <t xml:space="preserve">Estimated No. of driver </t>
    </r>
    <r>
      <rPr>
        <b/>
        <u/>
        <sz val="10"/>
        <color theme="1"/>
        <rFont val="Calibri"/>
        <family val="2"/>
        <scheme val="minor"/>
      </rPr>
      <t>hours</t>
    </r>
    <r>
      <rPr>
        <sz val="10"/>
        <color theme="1"/>
        <rFont val="Calibri"/>
        <family val="2"/>
        <scheme val="minor"/>
      </rPr>
      <t xml:space="preserve"> per day</t>
    </r>
  </si>
  <si>
    <t>Option 4.1</t>
  </si>
  <si>
    <t>Option 4.2</t>
  </si>
  <si>
    <t>Option 4.3</t>
  </si>
  <si>
    <t>3.3 Education and Training Sessions</t>
  </si>
  <si>
    <t>Progress Report #1 - (1 July 2022 - 30 December 2022)</t>
  </si>
  <si>
    <t>Sub Total for 3.3 Education and Training</t>
  </si>
  <si>
    <t>2.1 Approved items to be purchased</t>
  </si>
  <si>
    <r>
      <t xml:space="preserve">Please use </t>
    </r>
    <r>
      <rPr>
        <sz val="14"/>
        <color theme="4" tint="-0.499984740745262"/>
        <rFont val="Calibri"/>
        <family val="2"/>
        <scheme val="minor"/>
      </rPr>
      <t xml:space="preserve">YELLOW BOXES to complete your </t>
    </r>
    <r>
      <rPr>
        <sz val="14"/>
        <rFont val="Calibri"/>
        <family val="2"/>
        <scheme val="minor"/>
      </rPr>
      <t>work plan.</t>
    </r>
  </si>
  <si>
    <t>Cost per Hour/Day</t>
  </si>
  <si>
    <t>1.  QUM Pharmacist Support</t>
  </si>
  <si>
    <t>5. Other, please specify</t>
  </si>
  <si>
    <t>Service completed by</t>
  </si>
  <si>
    <t>No. of Hours/Days</t>
  </si>
  <si>
    <t>&lt;Insert Name of Pharmacist/SP&gt;</t>
  </si>
  <si>
    <r>
      <t xml:space="preserve">Total expenditure - </t>
    </r>
    <r>
      <rPr>
        <b/>
        <sz val="11"/>
        <color theme="4"/>
        <rFont val="Calibri"/>
        <family val="2"/>
        <scheme val="minor"/>
      </rPr>
      <t>1. QUM Pharmacist Support</t>
    </r>
  </si>
  <si>
    <t>Funds allocated to QUM Pharmacist Suport</t>
  </si>
  <si>
    <t>Funds allocated to QUM Devices</t>
  </si>
  <si>
    <t>Item purchased</t>
  </si>
  <si>
    <r>
      <t>Total expenditure -</t>
    </r>
    <r>
      <rPr>
        <b/>
        <sz val="11"/>
        <color theme="4"/>
        <rFont val="Calibri"/>
        <family val="2"/>
        <scheme val="minor"/>
      </rPr>
      <t xml:space="preserve"> 2. QUM Devices</t>
    </r>
  </si>
  <si>
    <t>Funds allocated to QUM Education</t>
  </si>
  <si>
    <t>3.2 'Other' resources requiring Department of Health approval</t>
  </si>
  <si>
    <t>Resource for approval</t>
  </si>
  <si>
    <t xml:space="preserve">3.2 'Other' resources purchased </t>
  </si>
  <si>
    <t xml:space="preserve">2.2 ''Other' Items purchased </t>
  </si>
  <si>
    <t>2.1 Approved Items</t>
  </si>
  <si>
    <t>3.1 Clinical resources</t>
  </si>
  <si>
    <t>Delivered by</t>
  </si>
  <si>
    <t>No. of attendees</t>
  </si>
  <si>
    <r>
      <t>Total expenditure -</t>
    </r>
    <r>
      <rPr>
        <b/>
        <sz val="11"/>
        <color theme="4"/>
        <rFont val="Calibri"/>
        <family val="2"/>
        <scheme val="minor"/>
      </rPr>
      <t xml:space="preserve"> 3. QUM Education</t>
    </r>
  </si>
  <si>
    <t xml:space="preserve">'Other' resources purchased </t>
  </si>
  <si>
    <t>Resources purchased</t>
  </si>
  <si>
    <t>&lt;Insert Name of Educator and Role&gt;</t>
  </si>
  <si>
    <t>Funds allocated to Patient Transport</t>
  </si>
  <si>
    <t>3.3 Education and Training</t>
  </si>
  <si>
    <r>
      <t xml:space="preserve">Please report any expenses incurred during the delivery of </t>
    </r>
    <r>
      <rPr>
        <b/>
        <sz val="11"/>
        <color theme="1"/>
        <rFont val="Calibri"/>
        <family val="2"/>
        <scheme val="minor"/>
      </rPr>
      <t xml:space="preserve">Education and Training </t>
    </r>
    <r>
      <rPr>
        <sz val="11"/>
        <color theme="1"/>
        <rFont val="Calibri"/>
        <family val="2"/>
        <scheme val="minor"/>
      </rPr>
      <t>activities to your staff or clients below</t>
    </r>
  </si>
  <si>
    <t>Peak Flow Meters</t>
  </si>
  <si>
    <t>Unit Price</t>
  </si>
  <si>
    <t>Qty</t>
  </si>
  <si>
    <t>Total Price</t>
  </si>
  <si>
    <t xml:space="preserve">Cost/km </t>
  </si>
  <si>
    <r>
      <rPr>
        <b/>
        <sz val="11"/>
        <color theme="1"/>
        <rFont val="Calibri"/>
        <family val="2"/>
        <scheme val="minor"/>
      </rPr>
      <t>Option 4.3</t>
    </r>
    <r>
      <rPr>
        <sz val="11"/>
        <color theme="1"/>
        <rFont val="Calibri"/>
        <family val="2"/>
        <scheme val="minor"/>
      </rPr>
      <t xml:space="preserve"> - Transport vehicle expenses</t>
    </r>
  </si>
  <si>
    <r>
      <rPr>
        <b/>
        <sz val="11"/>
        <color theme="1"/>
        <rFont val="Calibri"/>
        <family val="2"/>
        <scheme val="minor"/>
      </rPr>
      <t>Option 4.2</t>
    </r>
    <r>
      <rPr>
        <sz val="11"/>
        <color theme="1"/>
        <rFont val="Calibri"/>
        <family val="2"/>
        <scheme val="minor"/>
      </rPr>
      <t xml:space="preserve"> - Driver's salary</t>
    </r>
  </si>
  <si>
    <r>
      <rPr>
        <b/>
        <sz val="11"/>
        <color theme="1"/>
        <rFont val="Calibri"/>
        <family val="2"/>
        <scheme val="minor"/>
      </rPr>
      <t>Option 4.1</t>
    </r>
    <r>
      <rPr>
        <sz val="11"/>
        <color theme="1"/>
        <rFont val="Calibri"/>
        <family val="2"/>
        <scheme val="minor"/>
      </rPr>
      <t xml:space="preserve"> - Distance travelled</t>
    </r>
  </si>
  <si>
    <t>$ p/hour</t>
  </si>
  <si>
    <t>hours p/day</t>
  </si>
  <si>
    <t xml:space="preserve">Registration </t>
  </si>
  <si>
    <r>
      <t>Total expenditure -</t>
    </r>
    <r>
      <rPr>
        <b/>
        <sz val="11"/>
        <color theme="4"/>
        <rFont val="Calibri"/>
        <family val="2"/>
        <scheme val="minor"/>
      </rPr>
      <t xml:space="preserve"> 4. Patient Transport</t>
    </r>
  </si>
  <si>
    <t xml:space="preserve">Please report any expenses incurred in this category during the reporting period. </t>
  </si>
  <si>
    <t>If applicable, please indicate how many patients used this service:</t>
  </si>
  <si>
    <t>Progress Report Completion</t>
  </si>
  <si>
    <t>Please complete the signing block to acknowledge that the information provided is true, correct and complete.</t>
  </si>
  <si>
    <t>Role/Title</t>
  </si>
  <si>
    <t>Name of CEO or SP</t>
  </si>
  <si>
    <t>Submission date</t>
  </si>
  <si>
    <t>If you would like to leave any comments, please do so in the box provided to the right</t>
  </si>
  <si>
    <t>PPA/DoH Comments:</t>
  </si>
  <si>
    <t>Remaining funds following Progress Report #1</t>
  </si>
  <si>
    <t>Progress Report #2 - (1 January 2023 - 30 June 2023)</t>
  </si>
  <si>
    <t>IHSPS Budget 22/23</t>
  </si>
  <si>
    <t>No. of km travelled this period</t>
  </si>
  <si>
    <t>Approved date</t>
  </si>
  <si>
    <t>For PPA use only</t>
  </si>
  <si>
    <t>PPA/DoH comments:</t>
  </si>
  <si>
    <t>Funds remaining to be allocated</t>
  </si>
  <si>
    <t xml:space="preserve">2.2 'Other' Items purchased </t>
  </si>
  <si>
    <r>
      <t xml:space="preserve">Please report any expenses incurred in this category during the reporting period. Please only include </t>
    </r>
    <r>
      <rPr>
        <b/>
        <sz val="11"/>
        <color theme="1"/>
        <rFont val="Calibri"/>
        <family val="2"/>
        <scheme val="minor"/>
      </rPr>
      <t>'Other' resources</t>
    </r>
    <r>
      <rPr>
        <sz val="11"/>
        <color theme="1"/>
        <rFont val="Calibri"/>
        <family val="2"/>
        <scheme val="minor"/>
      </rPr>
      <t xml:space="preserve"> that have been pre-approved by the Dept. of Health - please enter the details manually under section </t>
    </r>
    <r>
      <rPr>
        <b/>
        <sz val="11"/>
        <color theme="1"/>
        <rFont val="Calibri"/>
        <family val="2"/>
        <scheme val="minor"/>
      </rPr>
      <t>3.2 ' Other' resources purchased</t>
    </r>
  </si>
  <si>
    <r>
      <t xml:space="preserve">Please report any expenses incurred in this category during the reporting period. Please only include </t>
    </r>
    <r>
      <rPr>
        <b/>
        <sz val="11"/>
        <color theme="1"/>
        <rFont val="Calibri"/>
        <family val="2"/>
        <scheme val="minor"/>
      </rPr>
      <t>'Other'</t>
    </r>
    <r>
      <rPr>
        <sz val="11"/>
        <color theme="1"/>
        <rFont val="Calibri"/>
        <family val="2"/>
        <scheme val="minor"/>
      </rPr>
      <t xml:space="preserve"> items that have been pre-approved by the Dept. of Health - please enter the details manually under section </t>
    </r>
    <r>
      <rPr>
        <b/>
        <sz val="11"/>
        <color theme="1"/>
        <rFont val="Calibri"/>
        <family val="2"/>
        <scheme val="minor"/>
      </rPr>
      <t>2.2 'Other' Items purchased</t>
    </r>
  </si>
  <si>
    <r>
      <t xml:space="preserve">Please report any expenses incurred in this category during the reporting period. Please only select </t>
    </r>
    <r>
      <rPr>
        <b/>
        <sz val="11"/>
        <color theme="1"/>
        <rFont val="Calibri"/>
        <family val="2"/>
        <scheme val="minor"/>
      </rPr>
      <t>'5. Other</t>
    </r>
    <r>
      <rPr>
        <sz val="11"/>
        <color theme="1"/>
        <rFont val="Calibri"/>
        <family val="2"/>
        <scheme val="minor"/>
      </rPr>
      <t xml:space="preserve">' under </t>
    </r>
    <r>
      <rPr>
        <b/>
        <sz val="11"/>
        <color theme="1"/>
        <rFont val="Calibri"/>
        <family val="2"/>
        <scheme val="minor"/>
      </rPr>
      <t xml:space="preserve">Type of Support </t>
    </r>
    <r>
      <rPr>
        <sz val="11"/>
        <color theme="1"/>
        <rFont val="Calibri"/>
        <family val="2"/>
        <scheme val="minor"/>
      </rPr>
      <t xml:space="preserve">if this has been pre-approved by the Dept. of Health and provide further detail in the </t>
    </r>
    <r>
      <rPr>
        <b/>
        <sz val="11"/>
        <color theme="1"/>
        <rFont val="Calibri"/>
        <family val="2"/>
        <scheme val="minor"/>
      </rPr>
      <t>Comments</t>
    </r>
    <r>
      <rPr>
        <sz val="11"/>
        <color theme="1"/>
        <rFont val="Calibri"/>
        <family val="2"/>
        <scheme val="minor"/>
      </rPr>
      <t xml:space="preserve"> section </t>
    </r>
  </si>
  <si>
    <t>If applicable, please indicate how many patients have used this service:</t>
  </si>
  <si>
    <r>
      <t xml:space="preserve">Please report any expenses incurred in this category during the reporting period. Please only include </t>
    </r>
    <r>
      <rPr>
        <b/>
        <sz val="11"/>
        <color theme="1"/>
        <rFont val="Calibri"/>
        <family val="2"/>
        <scheme val="minor"/>
      </rPr>
      <t>'Other'</t>
    </r>
    <r>
      <rPr>
        <sz val="11"/>
        <color theme="1"/>
        <rFont val="Calibri"/>
        <family val="2"/>
        <scheme val="minor"/>
      </rPr>
      <t xml:space="preserve"> resources that have been pre-approved by the Dept. of Health - please enter the details manually under section</t>
    </r>
    <r>
      <rPr>
        <b/>
        <sz val="11"/>
        <color theme="1"/>
        <rFont val="Calibri"/>
        <family val="2"/>
        <scheme val="minor"/>
      </rPr>
      <t xml:space="preserve"> 3.2 ' Other' resources purchased</t>
    </r>
  </si>
  <si>
    <t>Comments (if required)</t>
  </si>
  <si>
    <t>Comments ( if required)</t>
  </si>
  <si>
    <t>Days worked p/PR2</t>
  </si>
  <si>
    <t>Days worked p/PR1</t>
  </si>
  <si>
    <t>Comments (If you've chosen Option 5. 'Other' support, please provide further information below):</t>
  </si>
  <si>
    <t>Dosette boxes</t>
  </si>
  <si>
    <t>Pulse oximeters</t>
  </si>
  <si>
    <t>INR test strips</t>
  </si>
  <si>
    <t>Australian Injectable Drugs Handbook</t>
  </si>
  <si>
    <t>UpToDate</t>
  </si>
  <si>
    <t>Renal Drug Database</t>
  </si>
  <si>
    <t>Pulse Oximeters</t>
  </si>
  <si>
    <t xml:space="preserve">Please provide an estimate of how many patients might access this service, if unsure leave blank: </t>
  </si>
  <si>
    <t>Proposed Dates</t>
  </si>
  <si>
    <t>(Jul - Dec)                   Reporting Period 1</t>
  </si>
  <si>
    <t>(Jan - Jun)                   Reporting Period 2</t>
  </si>
  <si>
    <t>Please fill in the YELLOW boxes below</t>
  </si>
  <si>
    <t>Australian Pharmaceutical Formulary</t>
  </si>
  <si>
    <t>QUM Pharmacist Support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</si>
</sst>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164" formatCode="#,##0.00_ ;[Red]\-#,##0.00\ "/>
    <numFmt numFmtId="165" formatCode="_-[$$-C09]* #,##0.00_-;\-[$$-C09]* #,##0.00_-;_-[$$-C09]* &quot;-&quot;??_-;_-@_-"/>
    <numFmt numFmtId="166" formatCode="d/mm/yyyy;@"/>
    <numFmt numFmtId="167" formatCode="d/mm/yy;@"/>
  </numFmts>
  <fonts count="57" x14ac:knownFonts="1">
    <font>
      <sz val="11"/>
      <color theme="1"/>
      <name val="Calibri"/>
      <family val="2"/>
      <scheme val="minor"/>
    </font>
    <font>
      <sz val="11"/>
      <color theme="1"/>
      <name val="Calibri"/>
      <family val="2"/>
      <scheme val="minor"/>
    </font>
    <font>
      <b/>
      <sz val="11"/>
      <color theme="1"/>
      <name val="Calibri"/>
      <family val="2"/>
      <scheme val="minor"/>
    </font>
    <font>
      <b/>
      <i/>
      <sz val="10"/>
      <color theme="1"/>
      <name val="Calibri"/>
      <family val="2"/>
      <scheme val="minor"/>
    </font>
    <font>
      <b/>
      <sz val="11"/>
      <color theme="5" tint="-0.249977111117893"/>
      <name val="Calibri"/>
      <family val="2"/>
      <scheme val="minor"/>
    </font>
    <font>
      <i/>
      <sz val="9"/>
      <color theme="1"/>
      <name val="Calibri"/>
      <family val="2"/>
      <scheme val="minor"/>
    </font>
    <font>
      <sz val="10"/>
      <color theme="1"/>
      <name val="Calibri"/>
      <family val="2"/>
      <scheme val="minor"/>
    </font>
    <font>
      <b/>
      <u/>
      <sz val="10"/>
      <color theme="1"/>
      <name val="Calibri"/>
      <family val="2"/>
      <scheme val="minor"/>
    </font>
    <font>
      <sz val="9"/>
      <color theme="1"/>
      <name val="Calibri"/>
      <family val="2"/>
      <scheme val="minor"/>
    </font>
    <font>
      <u/>
      <sz val="11"/>
      <color theme="10"/>
      <name val="Calibri"/>
      <family val="2"/>
      <scheme val="minor"/>
    </font>
    <font>
      <b/>
      <sz val="10"/>
      <color theme="1"/>
      <name val="Calibri"/>
      <family val="2"/>
      <scheme val="minor"/>
    </font>
    <font>
      <i/>
      <sz val="10"/>
      <color theme="1"/>
      <name val="Calibri"/>
      <family val="2"/>
      <scheme val="minor"/>
    </font>
    <font>
      <b/>
      <u val="singleAccounting"/>
      <sz val="11"/>
      <color theme="1"/>
      <name val="Calibri"/>
      <family val="2"/>
      <scheme val="minor"/>
    </font>
    <font>
      <sz val="11"/>
      <color theme="0"/>
      <name val="Calibri"/>
      <family val="2"/>
      <scheme val="minor"/>
    </font>
    <font>
      <i/>
      <sz val="11"/>
      <color rgb="FFFF0000"/>
      <name val="Calibri"/>
      <family val="2"/>
      <scheme val="minor"/>
    </font>
    <font>
      <sz val="14"/>
      <color theme="0"/>
      <name val="Calibri"/>
      <family val="2"/>
      <scheme val="minor"/>
    </font>
    <font>
      <b/>
      <u/>
      <sz val="14"/>
      <color theme="0"/>
      <name val="Calibri"/>
      <family val="2"/>
      <scheme val="minor"/>
    </font>
    <font>
      <sz val="11"/>
      <color theme="4" tint="-0.499984740745262"/>
      <name val="Calibri"/>
      <family val="2"/>
      <scheme val="minor"/>
    </font>
    <font>
      <sz val="10"/>
      <color theme="0"/>
      <name val="Calibri"/>
      <family val="2"/>
      <scheme val="minor"/>
    </font>
    <font>
      <b/>
      <sz val="14"/>
      <color theme="0"/>
      <name val="Calibri"/>
      <family val="2"/>
      <scheme val="minor"/>
    </font>
    <font>
      <i/>
      <sz val="9"/>
      <name val="Calibri"/>
      <family val="2"/>
      <scheme val="minor"/>
    </font>
    <font>
      <b/>
      <u/>
      <sz val="11"/>
      <color theme="0"/>
      <name val="Calibri"/>
      <family val="2"/>
      <scheme val="minor"/>
    </font>
    <font>
      <b/>
      <u/>
      <sz val="10"/>
      <color theme="0"/>
      <name val="Calibri"/>
      <family val="2"/>
      <scheme val="minor"/>
    </font>
    <font>
      <sz val="14"/>
      <color theme="1"/>
      <name val="Calibri"/>
      <family val="2"/>
      <scheme val="minor"/>
    </font>
    <font>
      <sz val="14"/>
      <color theme="4" tint="-0.499984740745262"/>
      <name val="Calibri"/>
      <family val="2"/>
      <scheme val="minor"/>
    </font>
    <font>
      <b/>
      <sz val="11"/>
      <color theme="0"/>
      <name val="Calibri"/>
      <family val="2"/>
      <scheme val="minor"/>
    </font>
    <font>
      <b/>
      <sz val="9"/>
      <color theme="1"/>
      <name val="Calibri"/>
      <family val="2"/>
      <scheme val="minor"/>
    </font>
    <font>
      <sz val="9"/>
      <name val="Calibri"/>
      <family val="2"/>
      <scheme val="minor"/>
    </font>
    <font>
      <sz val="9"/>
      <color theme="0"/>
      <name val="Calibri"/>
      <family val="2"/>
      <scheme val="minor"/>
    </font>
    <font>
      <i/>
      <sz val="10"/>
      <name val="Calibri"/>
      <family val="2"/>
      <scheme val="minor"/>
    </font>
    <font>
      <b/>
      <sz val="9"/>
      <color theme="0"/>
      <name val="Calibri"/>
      <family val="2"/>
      <scheme val="minor"/>
    </font>
    <font>
      <sz val="8"/>
      <name val="Calibri"/>
      <family val="2"/>
      <scheme val="minor"/>
    </font>
    <font>
      <b/>
      <sz val="24"/>
      <color theme="5" tint="-0.249977111117893"/>
      <name val="Calibri"/>
      <family val="2"/>
      <scheme val="minor"/>
    </font>
    <font>
      <u/>
      <sz val="12"/>
      <color theme="0"/>
      <name val="Calibri"/>
      <family val="2"/>
      <scheme val="minor"/>
    </font>
    <font>
      <sz val="10"/>
      <color theme="1"/>
      <name val="Arial"/>
      <family val="2"/>
    </font>
    <font>
      <sz val="10"/>
      <color rgb="FF000000"/>
      <name val="Calibri"/>
      <family val="2"/>
      <scheme val="minor"/>
    </font>
    <font>
      <sz val="8"/>
      <color theme="0"/>
      <name val="Calibri"/>
      <family val="2"/>
      <scheme val="minor"/>
    </font>
    <font>
      <sz val="8"/>
      <color theme="1"/>
      <name val="Calibri"/>
      <family val="2"/>
      <scheme val="minor"/>
    </font>
    <font>
      <b/>
      <sz val="8"/>
      <name val="Calibri"/>
      <family val="2"/>
      <scheme val="minor"/>
    </font>
    <font>
      <sz val="14"/>
      <name val="Calibri"/>
      <family val="2"/>
      <scheme val="minor"/>
    </font>
    <font>
      <b/>
      <sz val="9"/>
      <name val="Calibri"/>
      <family val="2"/>
      <scheme val="minor"/>
    </font>
    <font>
      <b/>
      <sz val="10"/>
      <name val="Calibri"/>
      <family val="2"/>
      <scheme val="minor"/>
    </font>
    <font>
      <b/>
      <sz val="10"/>
      <color theme="4"/>
      <name val="Calibri"/>
      <family val="2"/>
      <scheme val="minor"/>
    </font>
    <font>
      <b/>
      <sz val="11"/>
      <color theme="4"/>
      <name val="Calibri"/>
      <family val="2"/>
      <scheme val="minor"/>
    </font>
    <font>
      <b/>
      <sz val="10"/>
      <color theme="0"/>
      <name val="Calibri"/>
      <family val="2"/>
      <scheme val="minor"/>
    </font>
    <font>
      <b/>
      <sz val="9"/>
      <color theme="6" tint="-0.499984740745262"/>
      <name val="Calibri"/>
      <family val="2"/>
      <scheme val="minor"/>
    </font>
    <font>
      <i/>
      <sz val="9"/>
      <color rgb="FFFF0000"/>
      <name val="Calibri"/>
      <family val="2"/>
      <scheme val="minor"/>
    </font>
    <font>
      <sz val="11"/>
      <color rgb="FF000000"/>
      <name val="Calibri"/>
      <family val="2"/>
      <scheme val="minor"/>
    </font>
    <font>
      <sz val="11"/>
      <color rgb="FFFF0000"/>
      <name val="Calibri"/>
      <family val="2"/>
      <scheme val="minor"/>
    </font>
    <font>
      <sz val="9"/>
      <color rgb="FFFF0000"/>
      <name val="Calibri"/>
      <family val="2"/>
      <scheme val="minor"/>
    </font>
    <font>
      <b/>
      <sz val="12"/>
      <color theme="1"/>
      <name val="Calibri"/>
      <family val="2"/>
      <scheme val="minor"/>
    </font>
    <font>
      <b/>
      <i/>
      <sz val="11"/>
      <color theme="1"/>
      <name val="Calibri"/>
      <family val="2"/>
      <scheme val="minor"/>
    </font>
    <font>
      <sz val="11"/>
      <name val="Calibri"/>
      <family val="2"/>
      <scheme val="minor"/>
    </font>
    <font>
      <b/>
      <sz val="11"/>
      <name val="Calibri"/>
      <family val="2"/>
      <scheme val="minor"/>
    </font>
    <font>
      <b/>
      <sz val="16"/>
      <color theme="0"/>
      <name val="Calibri"/>
      <family val="2"/>
      <scheme val="minor"/>
    </font>
    <font>
      <u/>
      <sz val="11"/>
      <color theme="1"/>
      <name val="Calibri"/>
      <family val="2"/>
      <scheme val="minor"/>
    </font>
    <font>
      <b/>
      <sz val="12"/>
      <color theme="0"/>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1"/>
        <bgColor indexed="64"/>
      </patternFill>
    </fill>
    <fill>
      <patternFill patternType="solid">
        <fgColor theme="4"/>
        <bgColor indexed="64"/>
      </patternFill>
    </fill>
    <fill>
      <patternFill patternType="solid">
        <fgColor theme="8"/>
        <bgColor indexed="64"/>
      </patternFill>
    </fill>
    <fill>
      <patternFill patternType="solid">
        <fgColor theme="6"/>
        <bgColor indexed="64"/>
      </patternFill>
    </fill>
    <fill>
      <patternFill patternType="solid">
        <fgColor theme="0" tint="-4.9989318521683403E-2"/>
        <bgColor indexed="64"/>
      </patternFill>
    </fill>
    <fill>
      <patternFill patternType="solid">
        <fgColor theme="2" tint="0.59999389629810485"/>
        <bgColor indexed="64"/>
      </patternFill>
    </fill>
    <fill>
      <patternFill patternType="solid">
        <fgColor theme="5"/>
        <bgColor indexed="64"/>
      </patternFill>
    </fill>
    <fill>
      <patternFill patternType="solid">
        <fgColor theme="2"/>
        <bgColor indexed="64"/>
      </patternFill>
    </fill>
    <fill>
      <patternFill patternType="solid">
        <fgColor theme="0" tint="-0.499984740745262"/>
        <bgColor indexed="64"/>
      </patternFill>
    </fill>
    <fill>
      <patternFill patternType="solid">
        <fgColor theme="6" tint="0.79998168889431442"/>
        <bgColor indexed="64"/>
      </patternFill>
    </fill>
    <fill>
      <patternFill patternType="solid">
        <fgColor theme="8" tint="0.39997558519241921"/>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theme="0" tint="-0.499984740745262"/>
      </top>
      <bottom style="hair">
        <color theme="0" tint="-0.499984740745262"/>
      </bottom>
      <diagonal/>
    </border>
    <border>
      <left style="hair">
        <color theme="0" tint="-0.34998626667073579"/>
      </left>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style="hair">
        <color theme="0" tint="-0.34998626667073579"/>
      </left>
      <right/>
      <top/>
      <bottom style="hair">
        <color theme="0" tint="-0.34998626667073579"/>
      </bottom>
      <diagonal/>
    </border>
    <border>
      <left/>
      <right/>
      <top/>
      <bottom style="hair">
        <color theme="0" tint="-0.34998626667073579"/>
      </bottom>
      <diagonal/>
    </border>
    <border>
      <left style="hair">
        <color auto="1"/>
      </left>
      <right/>
      <top/>
      <bottom/>
      <diagonal/>
    </border>
    <border>
      <left/>
      <right/>
      <top style="hair">
        <color theme="0" tint="-0.34998626667073579"/>
      </top>
      <bottom/>
      <diagonal/>
    </border>
    <border>
      <left/>
      <right/>
      <top style="thin">
        <color indexed="64"/>
      </top>
      <bottom style="thin">
        <color indexed="64"/>
      </bottom>
      <diagonal/>
    </border>
    <border>
      <left style="thin">
        <color indexed="64"/>
      </left>
      <right/>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style="medium">
        <color theme="0" tint="-0.14993743705557422"/>
      </right>
      <top style="medium">
        <color theme="0" tint="-0.14996795556505021"/>
      </top>
      <bottom style="medium">
        <color theme="0" tint="-0.14996795556505021"/>
      </bottom>
      <diagonal/>
    </border>
    <border>
      <left style="thin">
        <color theme="0" tint="-0.14993743705557422"/>
      </left>
      <right/>
      <top/>
      <bottom/>
      <diagonal/>
    </border>
    <border>
      <left style="thin">
        <color indexed="64"/>
      </left>
      <right style="thin">
        <color indexed="64"/>
      </right>
      <top/>
      <bottom style="thin">
        <color indexed="64"/>
      </bottom>
      <diagonal/>
    </border>
    <border>
      <left/>
      <right/>
      <top style="thin">
        <color indexed="64"/>
      </top>
      <bottom/>
      <diagonal/>
    </border>
    <border>
      <left/>
      <right/>
      <top style="medium">
        <color theme="0" tint="-0.14996795556505021"/>
      </top>
      <bottom/>
      <diagonal/>
    </border>
    <border>
      <left/>
      <right style="medium">
        <color theme="0" tint="-0.14993743705557422"/>
      </right>
      <top style="medium">
        <color theme="0" tint="-0.14996795556505021"/>
      </top>
      <bottom/>
      <diagonal/>
    </border>
    <border>
      <left style="medium">
        <color theme="0" tint="-0.14996795556505021"/>
      </left>
      <right/>
      <top style="medium">
        <color theme="0" tint="-0.14996795556505021"/>
      </top>
      <bottom/>
      <diagonal/>
    </border>
    <border>
      <left/>
      <right style="thin">
        <color indexed="64"/>
      </right>
      <top/>
      <bottom/>
      <diagonal/>
    </border>
    <border>
      <left style="thin">
        <color theme="0" tint="-0.499984740745262"/>
      </left>
      <right style="thin">
        <color theme="0" tint="-0.14999847407452621"/>
      </right>
      <top style="thin">
        <color theme="0" tint="-0.499984740745262"/>
      </top>
      <bottom/>
      <diagonal/>
    </border>
    <border>
      <left/>
      <right style="thin">
        <color theme="0" tint="-0.499984740745262"/>
      </right>
      <top style="thin">
        <color theme="0" tint="-0.499984740745262"/>
      </top>
      <bottom/>
      <diagonal/>
    </border>
    <border>
      <left/>
      <right style="thin">
        <color theme="0" tint="-0.14999847407452621"/>
      </right>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style="hair">
        <color theme="0" tint="-0.499984740745262"/>
      </top>
      <bottom style="hair">
        <color theme="0" tint="-0.499984740745262"/>
      </bottom>
      <diagonal/>
    </border>
    <border>
      <left style="thin">
        <color theme="0" tint="-0.14999847407452621"/>
      </left>
      <right style="thin">
        <color theme="0" tint="-0.14999847407452621"/>
      </right>
      <top style="thin">
        <color theme="0" tint="-0.499984740745262"/>
      </top>
      <bottom/>
      <diagonal/>
    </border>
    <border>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499984740745262"/>
      </top>
      <bottom style="hair">
        <color auto="1"/>
      </bottom>
      <diagonal/>
    </border>
    <border>
      <left style="thin">
        <color theme="0" tint="-0.14999847407452621"/>
      </left>
      <right style="thin">
        <color theme="0" tint="-0.14999847407452621"/>
      </right>
      <top style="hair">
        <color auto="1"/>
      </top>
      <bottom style="hair">
        <color auto="1"/>
      </bottom>
      <diagonal/>
    </border>
    <border>
      <left style="thin">
        <color theme="0" tint="-0.14999847407452621"/>
      </left>
      <right style="thin">
        <color theme="0" tint="-0.14999847407452621"/>
      </right>
      <top style="hair">
        <color auto="1"/>
      </top>
      <bottom style="thin">
        <color theme="0" tint="-0.499984740745262"/>
      </bottom>
      <diagonal/>
    </border>
    <border>
      <left/>
      <right style="thin">
        <color theme="0" tint="-0.14999847407452621"/>
      </right>
      <top style="hair">
        <color theme="0" tint="-0.499984740745262"/>
      </top>
      <bottom style="hair">
        <color theme="0" tint="-0.499984740745262"/>
      </bottom>
      <diagonal/>
    </border>
    <border>
      <left/>
      <right style="thin">
        <color theme="0" tint="-0.14999847407452621"/>
      </right>
      <top style="hair">
        <color theme="0" tint="-0.499984740745262"/>
      </top>
      <bottom style="thin">
        <color theme="0" tint="-0.499984740745262"/>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top/>
      <bottom style="medium">
        <color indexed="64"/>
      </bottom>
      <diagonal/>
    </border>
    <border>
      <left style="hair">
        <color theme="0" tint="-0.34998626667073579"/>
      </left>
      <right style="thin">
        <color indexed="64"/>
      </right>
      <top style="thin">
        <color indexed="64"/>
      </top>
      <bottom style="thin">
        <color indexed="64"/>
      </bottom>
      <diagonal/>
    </border>
    <border>
      <left style="hair">
        <color theme="0" tint="-0.34998626667073579"/>
      </left>
      <right style="hair">
        <color theme="0" tint="-0.34998626667073579"/>
      </right>
      <top style="thin">
        <color indexed="64"/>
      </top>
      <bottom style="thin">
        <color indexed="64"/>
      </bottom>
      <diagonal/>
    </border>
    <border>
      <left/>
      <right/>
      <top style="thin">
        <color theme="3" tint="0.79998168889431442"/>
      </top>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theme="3" tint="0.79998168889431442"/>
      </left>
      <right/>
      <top style="thin">
        <color theme="3" tint="0.79998168889431442"/>
      </top>
      <bottom style="thin">
        <color theme="3" tint="0.79998168889431442"/>
      </bottom>
      <diagonal/>
    </border>
    <border>
      <left/>
      <right style="thin">
        <color theme="3" tint="0.79998168889431442"/>
      </right>
      <top style="thin">
        <color theme="3" tint="0.79998168889431442"/>
      </top>
      <bottom style="thin">
        <color theme="3" tint="0.79998168889431442"/>
      </bottom>
      <diagonal/>
    </border>
    <border>
      <left style="thin">
        <color theme="3" tint="0.79998168889431442"/>
      </left>
      <right style="thin">
        <color indexed="64"/>
      </right>
      <top/>
      <bottom style="thin">
        <color theme="3" tint="0.79998168889431442"/>
      </bottom>
      <diagonal/>
    </border>
    <border>
      <left style="thin">
        <color indexed="64"/>
      </left>
      <right style="thin">
        <color theme="3" tint="0.79998168889431442"/>
      </right>
      <top/>
      <bottom style="thin">
        <color theme="3" tint="0.79998168889431442"/>
      </bottom>
      <diagonal/>
    </border>
    <border>
      <left style="thin">
        <color theme="3" tint="0.79998168889431442"/>
      </left>
      <right/>
      <top/>
      <bottom style="thin">
        <color theme="3" tint="0.79998168889431442"/>
      </bottom>
      <diagonal/>
    </border>
    <border>
      <left/>
      <right/>
      <top/>
      <bottom style="thin">
        <color theme="3" tint="0.79998168889431442"/>
      </bottom>
      <diagonal/>
    </border>
    <border>
      <left/>
      <right style="thin">
        <color theme="3" tint="0.79998168889431442"/>
      </right>
      <top/>
      <bottom style="thin">
        <color theme="3" tint="0.79998168889431442"/>
      </bottom>
      <diagonal/>
    </border>
    <border>
      <left style="thin">
        <color theme="3" tint="0.79998168889431442"/>
      </left>
      <right/>
      <top/>
      <bottom/>
      <diagonal/>
    </border>
    <border>
      <left style="thin">
        <color theme="2" tint="0.59999389629810485"/>
      </left>
      <right/>
      <top/>
      <bottom/>
      <diagonal/>
    </border>
    <border>
      <left style="medium">
        <color indexed="64"/>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9" fillId="0" borderId="0" applyNumberFormat="0" applyFill="0" applyBorder="0" applyAlignment="0" applyProtection="0"/>
  </cellStyleXfs>
  <cellXfs count="518">
    <xf numFmtId="0" fontId="0" fillId="0" borderId="0" xfId="0"/>
    <xf numFmtId="0" fontId="0" fillId="2" borderId="0" xfId="0" applyFill="1"/>
    <xf numFmtId="0" fontId="6" fillId="4" borderId="1" xfId="0" applyFont="1" applyFill="1" applyBorder="1" applyAlignment="1" applyProtection="1">
      <alignment horizontal="center" vertical="center"/>
      <protection locked="0"/>
    </xf>
    <xf numFmtId="44" fontId="6" fillId="4" borderId="1" xfId="1" applyFont="1" applyFill="1" applyBorder="1" applyAlignment="1" applyProtection="1">
      <alignment vertical="center"/>
      <protection locked="0"/>
    </xf>
    <xf numFmtId="0" fontId="8" fillId="4" borderId="1" xfId="0" applyFont="1" applyFill="1" applyBorder="1" applyAlignment="1" applyProtection="1">
      <alignment horizontal="left" vertical="center" wrapText="1"/>
      <protection locked="0"/>
    </xf>
    <xf numFmtId="0" fontId="8" fillId="4" borderId="1" xfId="0" applyFont="1" applyFill="1" applyBorder="1" applyAlignment="1" applyProtection="1">
      <alignment horizontal="center" vertical="center"/>
      <protection locked="0"/>
    </xf>
    <xf numFmtId="44" fontId="8" fillId="4" borderId="1" xfId="1" applyFont="1" applyFill="1" applyBorder="1" applyAlignment="1" applyProtection="1">
      <alignment vertical="center"/>
      <protection locked="0"/>
    </xf>
    <xf numFmtId="0" fontId="8" fillId="4" borderId="1" xfId="0" applyFont="1" applyFill="1" applyBorder="1" applyAlignment="1" applyProtection="1">
      <alignment horizontal="center" vertical="center" wrapText="1"/>
      <protection locked="0"/>
    </xf>
    <xf numFmtId="0" fontId="6" fillId="4" borderId="10" xfId="0" applyFont="1" applyFill="1" applyBorder="1" applyAlignment="1" applyProtection="1">
      <alignment horizontal="center" vertical="center"/>
      <protection locked="0"/>
    </xf>
    <xf numFmtId="166" fontId="0" fillId="4" borderId="1" xfId="0" applyNumberFormat="1" applyFill="1" applyBorder="1" applyAlignment="1" applyProtection="1">
      <alignment horizontal="left" vertical="center"/>
      <protection locked="0"/>
    </xf>
    <xf numFmtId="44" fontId="0" fillId="4" borderId="16" xfId="1" applyFont="1" applyFill="1" applyBorder="1" applyAlignment="1" applyProtection="1">
      <alignment horizontal="left" vertical="center"/>
      <protection locked="0"/>
    </xf>
    <xf numFmtId="44" fontId="0" fillId="4" borderId="17" xfId="1" applyFont="1" applyFill="1" applyBorder="1" applyAlignment="1" applyProtection="1">
      <alignment horizontal="left" vertical="center"/>
      <protection locked="0"/>
    </xf>
    <xf numFmtId="44" fontId="9" fillId="4" borderId="16" xfId="2" applyNumberFormat="1" applyFill="1" applyBorder="1" applyAlignment="1" applyProtection="1">
      <alignment horizontal="left" vertical="center"/>
      <protection locked="0"/>
    </xf>
    <xf numFmtId="44" fontId="0" fillId="4" borderId="21" xfId="1" applyFont="1" applyFill="1" applyBorder="1" applyAlignment="1" applyProtection="1">
      <alignment horizontal="left" vertical="center"/>
      <protection locked="0"/>
    </xf>
    <xf numFmtId="0" fontId="19" fillId="2" borderId="35" xfId="0" applyFont="1" applyFill="1" applyBorder="1" applyAlignment="1" applyProtection="1">
      <alignment vertical="center" wrapText="1"/>
    </xf>
    <xf numFmtId="0" fontId="17" fillId="2" borderId="0" xfId="0" applyFont="1" applyFill="1" applyProtection="1"/>
    <xf numFmtId="0" fontId="23" fillId="2" borderId="0" xfId="0" applyFont="1" applyFill="1" applyAlignment="1" applyProtection="1">
      <alignment vertical="center"/>
    </xf>
    <xf numFmtId="0" fontId="0" fillId="3" borderId="35" xfId="0" applyFill="1" applyBorder="1" applyAlignment="1" applyProtection="1">
      <alignment vertical="center"/>
    </xf>
    <xf numFmtId="0" fontId="0" fillId="3" borderId="0" xfId="0" applyFill="1" applyAlignment="1" applyProtection="1">
      <alignment vertical="center"/>
    </xf>
    <xf numFmtId="44" fontId="0" fillId="3" borderId="0" xfId="1" applyFont="1" applyFill="1" applyAlignment="1" applyProtection="1">
      <alignment vertical="center"/>
    </xf>
    <xf numFmtId="0" fontId="0" fillId="2" borderId="0" xfId="0" applyFill="1" applyAlignment="1" applyProtection="1">
      <alignment vertical="center"/>
    </xf>
    <xf numFmtId="0" fontId="0" fillId="3" borderId="35" xfId="0" applyFill="1" applyBorder="1" applyAlignment="1" applyProtection="1">
      <alignment horizontal="left" vertical="center"/>
    </xf>
    <xf numFmtId="0" fontId="6" fillId="3" borderId="0" xfId="0" applyFont="1" applyFill="1" applyAlignment="1" applyProtection="1">
      <alignment horizontal="left" vertical="center"/>
    </xf>
    <xf numFmtId="0" fontId="0" fillId="2" borderId="0" xfId="0" applyFill="1" applyAlignment="1" applyProtection="1">
      <alignment horizontal="left" vertical="center"/>
    </xf>
    <xf numFmtId="0" fontId="6" fillId="3" borderId="0" xfId="0" applyFont="1" applyFill="1" applyAlignment="1" applyProtection="1">
      <alignment vertical="center"/>
    </xf>
    <xf numFmtId="0" fontId="14" fillId="2" borderId="0" xfId="0" applyFont="1" applyFill="1" applyAlignment="1" applyProtection="1">
      <alignment vertical="center"/>
    </xf>
    <xf numFmtId="0" fontId="14" fillId="3" borderId="35" xfId="0" applyFont="1" applyFill="1" applyBorder="1" applyAlignment="1" applyProtection="1">
      <alignment horizontal="center" vertical="center"/>
    </xf>
    <xf numFmtId="164" fontId="25" fillId="5" borderId="31" xfId="1" applyNumberFormat="1" applyFont="1" applyFill="1" applyBorder="1" applyAlignment="1" applyProtection="1">
      <alignment vertical="center"/>
    </xf>
    <xf numFmtId="0" fontId="14" fillId="2" borderId="0" xfId="0" applyFont="1" applyFill="1" applyAlignment="1" applyProtection="1">
      <alignment horizontal="center" vertical="center"/>
    </xf>
    <xf numFmtId="0" fontId="14" fillId="3" borderId="0" xfId="0" applyFont="1" applyFill="1" applyAlignment="1" applyProtection="1">
      <alignment horizontal="center" vertical="center"/>
    </xf>
    <xf numFmtId="164" fontId="4" fillId="3" borderId="0" xfId="1" applyNumberFormat="1" applyFont="1" applyFill="1" applyAlignment="1" applyProtection="1">
      <alignment vertical="center"/>
    </xf>
    <xf numFmtId="0" fontId="8" fillId="3" borderId="35" xfId="0" applyFont="1" applyFill="1" applyBorder="1" applyAlignment="1" applyProtection="1">
      <alignment vertical="center"/>
    </xf>
    <xf numFmtId="0" fontId="8" fillId="3" borderId="0" xfId="0" applyFont="1" applyFill="1" applyAlignment="1" applyProtection="1">
      <alignment vertical="center"/>
    </xf>
    <xf numFmtId="0" fontId="26" fillId="11" borderId="45" xfId="0" applyFont="1" applyFill="1" applyBorder="1" applyAlignment="1" applyProtection="1">
      <alignment horizontal="center" vertical="center"/>
    </xf>
    <xf numFmtId="0" fontId="30" fillId="5" borderId="32" xfId="0" applyFont="1" applyFill="1" applyBorder="1" applyAlignment="1" applyProtection="1">
      <alignment horizontal="center" vertical="center"/>
    </xf>
    <xf numFmtId="0" fontId="8" fillId="2" borderId="0" xfId="0" applyFont="1" applyFill="1" applyAlignment="1" applyProtection="1">
      <alignment vertical="center"/>
    </xf>
    <xf numFmtId="0" fontId="26" fillId="11" borderId="45" xfId="0" applyFont="1" applyFill="1" applyBorder="1" applyAlignment="1" applyProtection="1">
      <alignment horizontal="center" vertical="center" wrapText="1"/>
    </xf>
    <xf numFmtId="0" fontId="30" fillId="5" borderId="33" xfId="0" applyFont="1" applyFill="1" applyBorder="1" applyAlignment="1" applyProtection="1">
      <alignment horizontal="center" vertical="center"/>
    </xf>
    <xf numFmtId="0" fontId="8" fillId="3" borderId="35" xfId="0" applyFont="1" applyFill="1" applyBorder="1" applyAlignment="1" applyProtection="1">
      <alignment horizontal="center" vertical="center"/>
    </xf>
    <xf numFmtId="0" fontId="8" fillId="3" borderId="54" xfId="0" applyFont="1" applyFill="1" applyBorder="1" applyAlignment="1" applyProtection="1">
      <alignment horizontal="left" vertical="center"/>
    </xf>
    <xf numFmtId="0" fontId="8" fillId="3" borderId="49" xfId="0" applyFont="1" applyFill="1" applyBorder="1" applyAlignment="1" applyProtection="1">
      <alignment vertical="center"/>
    </xf>
    <xf numFmtId="164" fontId="8" fillId="10" borderId="51" xfId="1" applyNumberFormat="1" applyFont="1" applyFill="1" applyBorder="1" applyAlignment="1" applyProtection="1">
      <alignment vertical="center"/>
    </xf>
    <xf numFmtId="0" fontId="8" fillId="3" borderId="45" xfId="0" applyFont="1" applyFill="1" applyBorder="1" applyAlignment="1" applyProtection="1">
      <alignment vertical="center"/>
    </xf>
    <xf numFmtId="164" fontId="8" fillId="10" borderId="52" xfId="1" applyNumberFormat="1" applyFont="1" applyFill="1" applyBorder="1" applyAlignment="1" applyProtection="1">
      <alignment vertical="center"/>
    </xf>
    <xf numFmtId="0" fontId="8" fillId="3" borderId="50" xfId="0" applyFont="1" applyFill="1" applyBorder="1" applyAlignment="1" applyProtection="1">
      <alignment vertical="center"/>
    </xf>
    <xf numFmtId="164" fontId="8" fillId="10" borderId="53" xfId="1" applyNumberFormat="1" applyFont="1" applyFill="1" applyBorder="1" applyAlignment="1" applyProtection="1">
      <alignment vertical="center"/>
    </xf>
    <xf numFmtId="0" fontId="26" fillId="3" borderId="0" xfId="0" applyFont="1" applyFill="1" applyAlignment="1" applyProtection="1">
      <alignment horizontal="right" vertical="center"/>
    </xf>
    <xf numFmtId="44" fontId="30" fillId="5" borderId="42" xfId="1" applyFont="1" applyFill="1" applyBorder="1" applyAlignment="1" applyProtection="1">
      <alignment vertical="center"/>
    </xf>
    <xf numFmtId="44" fontId="30" fillId="5" borderId="47" xfId="0" applyNumberFormat="1" applyFont="1" applyFill="1" applyBorder="1" applyAlignment="1" applyProtection="1">
      <alignment vertical="center"/>
    </xf>
    <xf numFmtId="44" fontId="30" fillId="5" borderId="43" xfId="0" applyNumberFormat="1" applyFont="1" applyFill="1" applyBorder="1" applyAlignment="1" applyProtection="1">
      <alignment vertical="center"/>
    </xf>
    <xf numFmtId="0" fontId="26" fillId="3" borderId="0" xfId="0" applyFont="1" applyFill="1" applyAlignment="1" applyProtection="1">
      <alignment vertical="center"/>
    </xf>
    <xf numFmtId="164" fontId="30" fillId="5" borderId="31" xfId="1" applyNumberFormat="1" applyFont="1" applyFill="1" applyBorder="1" applyAlignment="1" applyProtection="1">
      <alignment vertical="center"/>
    </xf>
    <xf numFmtId="0" fontId="8" fillId="2" borderId="35" xfId="0" applyFont="1" applyFill="1" applyBorder="1" applyAlignment="1" applyProtection="1">
      <alignment vertical="center"/>
    </xf>
    <xf numFmtId="0" fontId="26" fillId="2" borderId="0" xfId="0" applyFont="1" applyFill="1" applyAlignment="1" applyProtection="1">
      <alignment horizontal="right" vertical="center"/>
    </xf>
    <xf numFmtId="0" fontId="26" fillId="3" borderId="0" xfId="0" applyFont="1" applyFill="1" applyBorder="1" applyAlignment="1" applyProtection="1">
      <alignment horizontal="center" vertical="center"/>
    </xf>
    <xf numFmtId="0" fontId="45" fillId="3" borderId="0" xfId="0" applyFont="1" applyFill="1" applyAlignment="1" applyProtection="1">
      <alignment horizontal="right" vertical="center"/>
    </xf>
    <xf numFmtId="0" fontId="26" fillId="3" borderId="41" xfId="0" applyFont="1" applyFill="1" applyBorder="1" applyAlignment="1" applyProtection="1">
      <alignment horizontal="right" vertical="center"/>
    </xf>
    <xf numFmtId="0" fontId="26" fillId="3" borderId="0" xfId="0" applyFont="1" applyFill="1" applyBorder="1" applyAlignment="1" applyProtection="1">
      <alignment horizontal="right" vertical="center"/>
    </xf>
    <xf numFmtId="0" fontId="36" fillId="3" borderId="35" xfId="0" applyFont="1" applyFill="1" applyBorder="1" applyAlignment="1" applyProtection="1">
      <alignment vertical="center"/>
    </xf>
    <xf numFmtId="0" fontId="37" fillId="3" borderId="0" xfId="0" applyFont="1" applyFill="1" applyAlignment="1" applyProtection="1">
      <alignment horizontal="center" vertical="top" wrapText="1"/>
    </xf>
    <xf numFmtId="0" fontId="31" fillId="3" borderId="0" xfId="0" applyFont="1" applyFill="1" applyAlignment="1" applyProtection="1">
      <alignment vertical="center"/>
    </xf>
    <xf numFmtId="0" fontId="37" fillId="3" borderId="0" xfId="0" applyFont="1" applyFill="1" applyAlignment="1" applyProtection="1">
      <alignment vertical="center"/>
    </xf>
    <xf numFmtId="0" fontId="31" fillId="3" borderId="35" xfId="0" applyFont="1" applyFill="1" applyBorder="1" applyAlignment="1" applyProtection="1">
      <alignment vertical="center"/>
    </xf>
    <xf numFmtId="0" fontId="38" fillId="3" borderId="0" xfId="0" applyFont="1" applyFill="1" applyAlignment="1" applyProtection="1">
      <alignment horizontal="right" vertical="top" wrapText="1"/>
    </xf>
    <xf numFmtId="0" fontId="27" fillId="3" borderId="0" xfId="0" applyFont="1" applyFill="1" applyAlignment="1" applyProtection="1">
      <alignment vertical="center"/>
    </xf>
    <xf numFmtId="0" fontId="27" fillId="2" borderId="0" xfId="0" applyFont="1" applyFill="1" applyAlignment="1" applyProtection="1">
      <alignment vertical="center"/>
    </xf>
    <xf numFmtId="0" fontId="40" fillId="3" borderId="0" xfId="0" applyFont="1" applyFill="1" applyAlignment="1" applyProtection="1">
      <alignment horizontal="right" vertical="center"/>
    </xf>
    <xf numFmtId="0" fontId="40" fillId="3" borderId="35" xfId="0" applyFont="1" applyFill="1" applyBorder="1" applyAlignment="1" applyProtection="1">
      <alignment horizontal="right" vertical="center"/>
    </xf>
    <xf numFmtId="0" fontId="40" fillId="3" borderId="35" xfId="0" applyFont="1" applyFill="1" applyBorder="1" applyAlignment="1" applyProtection="1">
      <alignment vertical="center"/>
    </xf>
    <xf numFmtId="0" fontId="31" fillId="2" borderId="0" xfId="0" applyFont="1" applyFill="1" applyAlignment="1" applyProtection="1">
      <alignment vertical="center"/>
    </xf>
    <xf numFmtId="0" fontId="40" fillId="2" borderId="35" xfId="0" applyFont="1" applyFill="1" applyBorder="1" applyAlignment="1" applyProtection="1">
      <alignment horizontal="right" vertical="center"/>
    </xf>
    <xf numFmtId="0" fontId="40" fillId="2" borderId="0" xfId="0" applyFont="1" applyFill="1" applyAlignment="1" applyProtection="1">
      <alignment horizontal="right" vertical="center"/>
    </xf>
    <xf numFmtId="0" fontId="37" fillId="2" borderId="0" xfId="0" applyFont="1" applyFill="1" applyAlignment="1" applyProtection="1">
      <alignment vertical="center"/>
    </xf>
    <xf numFmtId="44" fontId="0" fillId="2" borderId="0" xfId="1" applyFont="1" applyFill="1" applyAlignment="1" applyProtection="1">
      <alignment vertical="center"/>
    </xf>
    <xf numFmtId="0" fontId="47" fillId="0" borderId="0" xfId="0" applyFont="1"/>
    <xf numFmtId="44" fontId="6" fillId="4" borderId="11" xfId="1" applyFont="1" applyFill="1" applyBorder="1" applyAlignment="1" applyProtection="1">
      <alignment horizontal="center" vertical="center"/>
      <protection locked="0"/>
    </xf>
    <xf numFmtId="0" fontId="23" fillId="7" borderId="0" xfId="0" applyFont="1" applyFill="1" applyAlignment="1" applyProtection="1">
      <alignment horizontal="center" vertical="center"/>
    </xf>
    <xf numFmtId="0" fontId="23" fillId="7" borderId="0" xfId="0" applyFont="1" applyFill="1" applyAlignment="1" applyProtection="1">
      <alignment vertical="center"/>
    </xf>
    <xf numFmtId="0" fontId="18" fillId="6" borderId="0" xfId="0" applyFont="1" applyFill="1" applyAlignment="1" applyProtection="1">
      <alignment vertical="center"/>
    </xf>
    <xf numFmtId="44" fontId="6" fillId="3" borderId="0" xfId="1" applyFont="1" applyFill="1" applyAlignment="1" applyProtection="1">
      <alignment vertical="center"/>
    </xf>
    <xf numFmtId="0" fontId="6" fillId="2" borderId="0" xfId="0" applyFont="1" applyFill="1" applyAlignment="1" applyProtection="1">
      <alignment vertical="center"/>
    </xf>
    <xf numFmtId="0" fontId="10" fillId="3" borderId="0" xfId="0" applyFont="1" applyFill="1" applyAlignment="1" applyProtection="1">
      <alignment horizontal="center" vertical="center" wrapText="1"/>
    </xf>
    <xf numFmtId="44" fontId="10" fillId="3" borderId="0" xfId="1" applyFont="1" applyFill="1" applyAlignment="1" applyProtection="1">
      <alignment horizontal="center" vertical="center" wrapText="1"/>
    </xf>
    <xf numFmtId="0" fontId="2" fillId="3" borderId="0" xfId="0" applyFont="1" applyFill="1" applyAlignment="1" applyProtection="1">
      <alignment horizontal="center" vertical="center" wrapText="1"/>
    </xf>
    <xf numFmtId="44" fontId="2" fillId="2" borderId="0" xfId="1" applyFont="1" applyFill="1" applyAlignment="1" applyProtection="1">
      <alignment vertical="center"/>
    </xf>
    <xf numFmtId="44" fontId="6" fillId="3" borderId="1" xfId="1" applyFont="1" applyFill="1" applyBorder="1" applyAlignment="1" applyProtection="1">
      <alignment vertical="center"/>
    </xf>
    <xf numFmtId="0" fontId="35" fillId="2" borderId="0" xfId="0" applyFont="1" applyFill="1" applyAlignment="1" applyProtection="1">
      <alignment horizontal="left" wrapText="1"/>
    </xf>
    <xf numFmtId="0" fontId="10" fillId="3" borderId="0" xfId="0" applyFont="1" applyFill="1" applyAlignment="1" applyProtection="1">
      <alignment vertical="center"/>
    </xf>
    <xf numFmtId="165" fontId="44" fillId="5" borderId="1" xfId="0" applyNumberFormat="1" applyFont="1" applyFill="1" applyBorder="1" applyAlignment="1" applyProtection="1">
      <alignment vertical="center"/>
    </xf>
    <xf numFmtId="0" fontId="34" fillId="2" borderId="0" xfId="0" applyFont="1" applyFill="1" applyAlignment="1" applyProtection="1">
      <alignment vertical="top"/>
    </xf>
    <xf numFmtId="0" fontId="6" fillId="2" borderId="0" xfId="0" applyFont="1" applyFill="1" applyAlignment="1" applyProtection="1">
      <alignment horizontal="center" vertical="center"/>
    </xf>
    <xf numFmtId="0" fontId="2" fillId="3" borderId="0" xfId="0" applyFont="1" applyFill="1" applyAlignment="1" applyProtection="1">
      <alignment vertical="center"/>
    </xf>
    <xf numFmtId="44" fontId="2" fillId="3" borderId="0" xfId="1" applyFont="1" applyFill="1" applyAlignment="1" applyProtection="1">
      <alignment vertical="center" wrapText="1"/>
    </xf>
    <xf numFmtId="44" fontId="2" fillId="3" borderId="0" xfId="1" applyFont="1" applyFill="1" applyAlignment="1" applyProtection="1">
      <alignment vertical="center"/>
    </xf>
    <xf numFmtId="0" fontId="50" fillId="3" borderId="0" xfId="0" applyFont="1" applyFill="1" applyAlignment="1" applyProtection="1">
      <alignment vertical="center"/>
    </xf>
    <xf numFmtId="0" fontId="2" fillId="3" borderId="0" xfId="0" applyFont="1" applyFill="1" applyAlignment="1" applyProtection="1">
      <alignment horizontal="center"/>
    </xf>
    <xf numFmtId="44" fontId="2" fillId="3" borderId="0" xfId="1" applyFont="1" applyFill="1" applyAlignment="1" applyProtection="1">
      <alignment horizontal="center" wrapText="1"/>
    </xf>
    <xf numFmtId="44" fontId="2" fillId="3" borderId="0" xfId="1" applyFont="1" applyFill="1" applyAlignment="1" applyProtection="1">
      <alignment horizontal="center"/>
    </xf>
    <xf numFmtId="0" fontId="6" fillId="3" borderId="0" xfId="0" applyFont="1" applyFill="1" applyBorder="1" applyAlignment="1" applyProtection="1">
      <alignment vertical="center"/>
    </xf>
    <xf numFmtId="0" fontId="0" fillId="3" borderId="0" xfId="0" applyFill="1" applyAlignment="1" applyProtection="1">
      <alignment horizontal="center" vertical="center"/>
    </xf>
    <xf numFmtId="44" fontId="51" fillId="3" borderId="0" xfId="1" applyFont="1" applyFill="1" applyAlignment="1" applyProtection="1">
      <alignment horizontal="right" vertical="center"/>
    </xf>
    <xf numFmtId="0" fontId="10" fillId="3" borderId="20" xfId="0" applyFont="1" applyFill="1" applyBorder="1" applyAlignment="1" applyProtection="1">
      <alignment vertical="center"/>
    </xf>
    <xf numFmtId="0" fontId="50" fillId="3" borderId="0" xfId="0" applyFont="1" applyFill="1" applyBorder="1" applyAlignment="1" applyProtection="1">
      <alignment vertical="center"/>
    </xf>
    <xf numFmtId="0" fontId="0" fillId="3" borderId="0" xfId="0" applyFill="1" applyBorder="1" applyAlignment="1" applyProtection="1">
      <alignment vertical="center"/>
    </xf>
    <xf numFmtId="0" fontId="10" fillId="3" borderId="20" xfId="0" applyFont="1" applyFill="1" applyBorder="1" applyAlignment="1" applyProtection="1">
      <alignment horizontal="center" vertical="center"/>
    </xf>
    <xf numFmtId="0" fontId="10" fillId="3" borderId="0" xfId="0" applyFont="1" applyFill="1" applyAlignment="1" applyProtection="1">
      <alignment horizontal="center" vertical="center"/>
    </xf>
    <xf numFmtId="44" fontId="10" fillId="3" borderId="0" xfId="1" applyFont="1" applyFill="1" applyBorder="1" applyAlignment="1" applyProtection="1">
      <alignment vertical="center"/>
    </xf>
    <xf numFmtId="0" fontId="6" fillId="3" borderId="20" xfId="0" applyFont="1" applyFill="1" applyBorder="1" applyAlignment="1" applyProtection="1">
      <alignment vertical="center"/>
    </xf>
    <xf numFmtId="0" fontId="11" fillId="3" borderId="20" xfId="0" applyFont="1" applyFill="1" applyBorder="1" applyAlignment="1" applyProtection="1">
      <alignment horizontal="right" vertical="center"/>
    </xf>
    <xf numFmtId="0" fontId="11" fillId="3" borderId="37" xfId="0" applyFont="1" applyFill="1" applyBorder="1" applyAlignment="1" applyProtection="1">
      <alignment vertical="center" wrapText="1"/>
    </xf>
    <xf numFmtId="44" fontId="51" fillId="3" borderId="0" xfId="1" quotePrefix="1" applyFont="1" applyFill="1" applyAlignment="1" applyProtection="1">
      <alignment horizontal="right" vertical="center"/>
    </xf>
    <xf numFmtId="0" fontId="11" fillId="3" borderId="0" xfId="0" applyFont="1" applyFill="1" applyBorder="1" applyAlignment="1" applyProtection="1">
      <alignment vertical="center" wrapText="1"/>
    </xf>
    <xf numFmtId="0" fontId="5" fillId="3" borderId="0" xfId="0" applyFont="1" applyFill="1" applyAlignment="1" applyProtection="1">
      <alignment vertical="center" wrapText="1"/>
    </xf>
    <xf numFmtId="0" fontId="6" fillId="3" borderId="20" xfId="0" applyFont="1" applyFill="1" applyBorder="1" applyAlignment="1" applyProtection="1">
      <alignment vertical="center" wrapText="1"/>
    </xf>
    <xf numFmtId="0" fontId="3" fillId="3" borderId="20" xfId="0" applyFont="1" applyFill="1" applyBorder="1" applyAlignment="1" applyProtection="1">
      <alignment vertical="center" wrapText="1"/>
    </xf>
    <xf numFmtId="0" fontId="6" fillId="3" borderId="37" xfId="0" applyFont="1" applyFill="1" applyBorder="1" applyAlignment="1" applyProtection="1">
      <alignment vertical="center"/>
    </xf>
    <xf numFmtId="0" fontId="41" fillId="3" borderId="20" xfId="0" applyFont="1" applyFill="1" applyBorder="1" applyAlignment="1" applyProtection="1">
      <alignment vertical="center"/>
    </xf>
    <xf numFmtId="0" fontId="41" fillId="3" borderId="0" xfId="0" applyFont="1" applyFill="1" applyBorder="1" applyAlignment="1" applyProtection="1">
      <alignment vertical="center"/>
    </xf>
    <xf numFmtId="0" fontId="41" fillId="3" borderId="41" xfId="0" applyFont="1" applyFill="1" applyBorder="1" applyAlignment="1" applyProtection="1">
      <alignment vertical="center"/>
    </xf>
    <xf numFmtId="0" fontId="41" fillId="3" borderId="20" xfId="0" applyFont="1" applyFill="1" applyBorder="1" applyAlignment="1" applyProtection="1">
      <alignment horizontal="right" vertical="center"/>
    </xf>
    <xf numFmtId="165" fontId="44" fillId="5" borderId="59" xfId="0" applyNumberFormat="1" applyFont="1" applyFill="1" applyBorder="1" applyAlignment="1" applyProtection="1">
      <alignment vertical="center"/>
    </xf>
    <xf numFmtId="0" fontId="6" fillId="3" borderId="0" xfId="0" applyFont="1" applyFill="1" applyBorder="1" applyAlignment="1" applyProtection="1">
      <alignment horizontal="center" vertical="center"/>
    </xf>
    <xf numFmtId="44" fontId="6" fillId="3" borderId="0" xfId="1" applyFont="1" applyFill="1" applyBorder="1" applyAlignment="1" applyProtection="1">
      <alignment vertical="center"/>
    </xf>
    <xf numFmtId="0" fontId="6" fillId="3" borderId="0" xfId="0" applyFont="1" applyFill="1" applyAlignment="1" applyProtection="1">
      <alignment horizontal="center" vertical="center"/>
    </xf>
    <xf numFmtId="0" fontId="3" fillId="3" borderId="0" xfId="0" applyFont="1" applyFill="1" applyAlignment="1" applyProtection="1">
      <alignment vertical="center" wrapText="1"/>
    </xf>
    <xf numFmtId="44" fontId="44" fillId="5" borderId="3" xfId="1" applyFont="1" applyFill="1" applyBorder="1" applyAlignment="1" applyProtection="1">
      <alignment vertical="center"/>
    </xf>
    <xf numFmtId="44" fontId="10" fillId="3" borderId="0" xfId="1" applyFont="1" applyFill="1" applyAlignment="1" applyProtection="1">
      <alignment vertical="center"/>
    </xf>
    <xf numFmtId="44" fontId="10" fillId="3" borderId="0" xfId="1" applyFont="1" applyFill="1" applyAlignment="1" applyProtection="1">
      <alignment horizontal="center" vertical="center"/>
    </xf>
    <xf numFmtId="0" fontId="11" fillId="3" borderId="0" xfId="0" applyFont="1" applyFill="1" applyBorder="1" applyAlignment="1" applyProtection="1">
      <alignment horizontal="center" vertical="center"/>
    </xf>
    <xf numFmtId="44" fontId="44" fillId="5" borderId="41" xfId="1" applyFont="1" applyFill="1" applyBorder="1" applyAlignment="1" applyProtection="1">
      <alignment vertical="center"/>
    </xf>
    <xf numFmtId="0" fontId="3" fillId="3" borderId="0" xfId="0" quotePrefix="1" applyFont="1" applyFill="1" applyBorder="1" applyAlignment="1" applyProtection="1">
      <alignment horizontal="right" vertical="center"/>
    </xf>
    <xf numFmtId="0" fontId="6" fillId="2" borderId="0" xfId="0" applyFont="1" applyFill="1" applyBorder="1" applyAlignment="1" applyProtection="1">
      <alignment vertical="center"/>
    </xf>
    <xf numFmtId="0" fontId="11" fillId="2" borderId="0"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44" fontId="6" fillId="2" borderId="0" xfId="1" applyFont="1" applyFill="1" applyAlignment="1" applyProtection="1">
      <alignment vertical="center"/>
    </xf>
    <xf numFmtId="0" fontId="2" fillId="3" borderId="0" xfId="0" applyFont="1" applyFill="1" applyAlignment="1" applyProtection="1">
      <alignment vertical="center" wrapText="1"/>
    </xf>
    <xf numFmtId="0" fontId="26" fillId="3" borderId="0" xfId="0" applyFont="1" applyFill="1" applyAlignment="1" applyProtection="1">
      <alignment horizontal="center" vertical="center" wrapText="1"/>
    </xf>
    <xf numFmtId="44" fontId="26" fillId="3" borderId="0" xfId="1" applyFont="1" applyFill="1" applyAlignment="1" applyProtection="1">
      <alignment horizontal="center" vertical="center" wrapText="1"/>
    </xf>
    <xf numFmtId="0" fontId="8" fillId="3" borderId="0" xfId="0" applyFont="1" applyFill="1" applyAlignment="1" applyProtection="1">
      <alignment horizontal="center" vertical="center" wrapText="1"/>
    </xf>
    <xf numFmtId="44" fontId="25" fillId="5" borderId="22" xfId="1" applyFont="1" applyFill="1" applyBorder="1" applyAlignment="1" applyProtection="1">
      <alignment vertical="center"/>
    </xf>
    <xf numFmtId="0" fontId="2" fillId="3" borderId="0" xfId="0" applyFont="1" applyFill="1" applyAlignment="1" applyProtection="1">
      <alignment horizontal="right" vertical="center"/>
    </xf>
    <xf numFmtId="165" fontId="25" fillId="5" borderId="1" xfId="0" applyNumberFormat="1" applyFont="1" applyFill="1" applyBorder="1" applyAlignment="1" applyProtection="1">
      <alignment vertical="center"/>
    </xf>
    <xf numFmtId="0" fontId="21" fillId="5" borderId="5" xfId="0" applyFont="1" applyFill="1" applyBorder="1" applyAlignment="1" applyProtection="1">
      <alignment vertical="center"/>
    </xf>
    <xf numFmtId="0" fontId="18" fillId="5" borderId="6" xfId="0" applyFont="1" applyFill="1" applyBorder="1" applyAlignment="1" applyProtection="1">
      <alignment vertical="center"/>
    </xf>
    <xf numFmtId="0" fontId="18" fillId="5" borderId="7" xfId="0" applyFont="1" applyFill="1" applyBorder="1" applyAlignment="1" applyProtection="1">
      <alignment vertical="center"/>
    </xf>
    <xf numFmtId="0" fontId="6" fillId="3" borderId="0" xfId="0" applyFont="1" applyFill="1" applyAlignment="1" applyProtection="1">
      <alignment horizontal="left" vertical="center" wrapText="1"/>
    </xf>
    <xf numFmtId="0" fontId="10" fillId="2" borderId="0" xfId="0" applyFont="1" applyFill="1" applyAlignment="1" applyProtection="1">
      <alignment horizontal="center" vertical="center" wrapText="1"/>
    </xf>
    <xf numFmtId="0" fontId="10" fillId="2" borderId="4" xfId="0" applyFont="1" applyFill="1" applyBorder="1" applyAlignment="1" applyProtection="1">
      <alignment horizontal="left" vertical="center" wrapText="1"/>
    </xf>
    <xf numFmtId="0" fontId="6" fillId="2" borderId="4" xfId="0" applyFont="1" applyFill="1" applyBorder="1" applyAlignment="1" applyProtection="1">
      <alignment horizontal="left" vertical="center" wrapText="1"/>
    </xf>
    <xf numFmtId="0" fontId="6" fillId="2" borderId="60" xfId="0" applyFont="1" applyFill="1" applyBorder="1" applyAlignment="1" applyProtection="1">
      <alignment horizontal="left" vertical="center" wrapText="1"/>
    </xf>
    <xf numFmtId="0" fontId="6" fillId="0" borderId="11" xfId="0" applyFont="1" applyFill="1" applyBorder="1" applyAlignment="1" applyProtection="1">
      <alignment horizontal="center" vertical="center"/>
    </xf>
    <xf numFmtId="44" fontId="18" fillId="5" borderId="11" xfId="1" applyFont="1" applyFill="1" applyBorder="1" applyAlignment="1" applyProtection="1">
      <alignment vertical="center"/>
    </xf>
    <xf numFmtId="0" fontId="22" fillId="5" borderId="6" xfId="0" applyFont="1" applyFill="1" applyBorder="1" applyAlignment="1" applyProtection="1">
      <alignment vertical="center"/>
    </xf>
    <xf numFmtId="0" fontId="6" fillId="2" borderId="8" xfId="0" applyFont="1" applyFill="1" applyBorder="1" applyAlignment="1" applyProtection="1">
      <alignment vertical="center"/>
    </xf>
    <xf numFmtId="0" fontId="6" fillId="2" borderId="0" xfId="0" applyFont="1" applyFill="1" applyAlignment="1" applyProtection="1">
      <alignment horizontal="left" vertical="center" wrapText="1"/>
    </xf>
    <xf numFmtId="0" fontId="6" fillId="2" borderId="9" xfId="0" applyFont="1" applyFill="1" applyBorder="1" applyAlignment="1" applyProtection="1">
      <alignment vertical="center"/>
    </xf>
    <xf numFmtId="0" fontId="6" fillId="2" borderId="8" xfId="0" applyFont="1" applyFill="1" applyBorder="1" applyAlignment="1" applyProtection="1">
      <alignment horizontal="center" vertical="center" wrapText="1"/>
    </xf>
    <xf numFmtId="0" fontId="6" fillId="2" borderId="0" xfId="0" applyFont="1" applyFill="1" applyAlignment="1" applyProtection="1">
      <alignment horizontal="center" vertical="center" wrapText="1"/>
    </xf>
    <xf numFmtId="0" fontId="10" fillId="2" borderId="4" xfId="0" applyFont="1" applyFill="1" applyBorder="1" applyAlignment="1" applyProtection="1">
      <alignment horizontal="center" vertical="center" wrapText="1"/>
    </xf>
    <xf numFmtId="0" fontId="10" fillId="2" borderId="0" xfId="0" applyFont="1" applyFill="1" applyAlignment="1" applyProtection="1">
      <alignment horizontal="left" vertical="center" wrapText="1"/>
    </xf>
    <xf numFmtId="44" fontId="18" fillId="5" borderId="25" xfId="1" applyFont="1" applyFill="1" applyBorder="1" applyAlignment="1" applyProtection="1">
      <alignment vertical="center"/>
    </xf>
    <xf numFmtId="0" fontId="6" fillId="3" borderId="0" xfId="0" applyFont="1" applyFill="1" applyBorder="1" applyAlignment="1" applyProtection="1">
      <alignment vertical="center" wrapText="1"/>
    </xf>
    <xf numFmtId="0" fontId="6" fillId="3" borderId="0" xfId="0" applyFont="1" applyFill="1" applyBorder="1" applyAlignment="1" applyProtection="1">
      <alignment horizontal="center" vertical="center" wrapText="1"/>
    </xf>
    <xf numFmtId="0" fontId="6" fillId="3" borderId="0" xfId="0" applyFont="1" applyFill="1" applyBorder="1" applyAlignment="1" applyProtection="1">
      <alignment horizontal="left" vertical="center" wrapText="1"/>
    </xf>
    <xf numFmtId="0" fontId="10" fillId="3" borderId="8" xfId="0" applyFont="1" applyFill="1" applyBorder="1" applyAlignment="1" applyProtection="1">
      <alignment vertical="center"/>
    </xf>
    <xf numFmtId="0" fontId="6" fillId="3" borderId="60" xfId="0" applyFont="1" applyFill="1" applyBorder="1" applyAlignment="1" applyProtection="1">
      <alignment vertical="center"/>
    </xf>
    <xf numFmtId="0" fontId="6" fillId="3" borderId="9" xfId="0" applyFont="1" applyFill="1" applyBorder="1" applyAlignment="1" applyProtection="1">
      <alignment vertical="center"/>
    </xf>
    <xf numFmtId="0" fontId="6" fillId="3" borderId="26" xfId="0" applyFont="1" applyFill="1" applyBorder="1" applyAlignment="1" applyProtection="1">
      <alignment vertical="center"/>
    </xf>
    <xf numFmtId="0" fontId="10" fillId="3" borderId="27" xfId="0" applyFont="1" applyFill="1" applyBorder="1" applyAlignment="1" applyProtection="1">
      <alignment vertical="center"/>
    </xf>
    <xf numFmtId="44" fontId="18" fillId="5" borderId="11" xfId="0" applyNumberFormat="1" applyFont="1" applyFill="1" applyBorder="1" applyAlignment="1" applyProtection="1">
      <alignment vertical="center"/>
    </xf>
    <xf numFmtId="0" fontId="6" fillId="3" borderId="25" xfId="0" applyFont="1" applyFill="1" applyBorder="1" applyAlignment="1" applyProtection="1">
      <alignment vertical="center"/>
    </xf>
    <xf numFmtId="0" fontId="6" fillId="3" borderId="27" xfId="0" applyFont="1" applyFill="1" applyBorder="1" applyAlignment="1" applyProtection="1">
      <alignment vertical="center"/>
    </xf>
    <xf numFmtId="0" fontId="6" fillId="3" borderId="24" xfId="0" applyFont="1" applyFill="1" applyBorder="1" applyAlignment="1" applyProtection="1">
      <alignment vertical="center"/>
    </xf>
    <xf numFmtId="0" fontId="15" fillId="3" borderId="0" xfId="0" applyFont="1" applyFill="1" applyAlignment="1" applyProtection="1">
      <alignment horizontal="center" vertical="center" wrapText="1"/>
    </xf>
    <xf numFmtId="0" fontId="25" fillId="6" borderId="0" xfId="0" applyFont="1" applyFill="1" applyAlignment="1" applyProtection="1">
      <alignment horizontal="right" vertical="center"/>
    </xf>
    <xf numFmtId="0" fontId="13" fillId="6" borderId="0" xfId="0" applyFont="1" applyFill="1" applyAlignment="1" applyProtection="1">
      <alignment horizontal="right" vertical="center"/>
    </xf>
    <xf numFmtId="0" fontId="6" fillId="0" borderId="0" xfId="0" applyFont="1" applyAlignment="1" applyProtection="1">
      <alignment vertical="center"/>
    </xf>
    <xf numFmtId="0" fontId="6" fillId="0" borderId="0" xfId="0" applyFont="1" applyAlignment="1" applyProtection="1">
      <alignment horizontal="center" vertical="center"/>
    </xf>
    <xf numFmtId="0" fontId="6" fillId="4" borderId="1" xfId="0" applyFont="1" applyFill="1" applyBorder="1" applyAlignment="1" applyProtection="1">
      <alignment horizontal="center" vertical="center" wrapText="1"/>
      <protection locked="0"/>
    </xf>
    <xf numFmtId="44" fontId="6" fillId="4" borderId="1" xfId="1" applyFont="1" applyFill="1" applyBorder="1" applyAlignment="1" applyProtection="1">
      <alignment horizontal="center" vertical="center" wrapText="1"/>
      <protection locked="0"/>
    </xf>
    <xf numFmtId="0" fontId="0" fillId="2" borderId="0" xfId="0" applyFill="1" applyAlignment="1" applyProtection="1">
      <alignment horizontal="center" vertical="center"/>
    </xf>
    <xf numFmtId="0" fontId="0" fillId="6" borderId="0" xfId="0" applyFill="1"/>
    <xf numFmtId="0" fontId="0" fillId="7" borderId="0" xfId="0" applyFill="1"/>
    <xf numFmtId="0" fontId="0" fillId="2" borderId="0" xfId="0" applyFill="1" applyAlignment="1">
      <alignment horizontal="right"/>
    </xf>
    <xf numFmtId="0" fontId="6" fillId="3" borderId="0" xfId="0" applyFont="1" applyFill="1" applyAlignment="1" applyProtection="1">
      <alignment horizontal="right" vertical="center" wrapText="1"/>
    </xf>
    <xf numFmtId="0" fontId="13" fillId="7" borderId="0" xfId="0" applyFont="1" applyFill="1" applyAlignment="1">
      <alignment horizontal="center"/>
    </xf>
    <xf numFmtId="0" fontId="53" fillId="7" borderId="0" xfId="0" applyFont="1" applyFill="1" applyAlignment="1">
      <alignment horizontal="left"/>
    </xf>
    <xf numFmtId="0" fontId="53" fillId="7" borderId="0" xfId="0" applyFont="1" applyFill="1" applyAlignment="1">
      <alignment horizontal="right"/>
    </xf>
    <xf numFmtId="0" fontId="2" fillId="7" borderId="0" xfId="0" applyFont="1" applyFill="1"/>
    <xf numFmtId="0" fontId="2" fillId="7" borderId="0" xfId="0" applyFont="1" applyFill="1" applyAlignment="1">
      <alignment horizontal="right"/>
    </xf>
    <xf numFmtId="0" fontId="2" fillId="2" borderId="0" xfId="0" applyFont="1" applyFill="1" applyBorder="1" applyAlignment="1">
      <alignment horizontal="right"/>
    </xf>
    <xf numFmtId="0" fontId="2" fillId="2" borderId="0" xfId="0" applyFont="1" applyFill="1"/>
    <xf numFmtId="0" fontId="25" fillId="13" borderId="1" xfId="0" applyFont="1" applyFill="1" applyBorder="1" applyAlignment="1">
      <alignment horizontal="center"/>
    </xf>
    <xf numFmtId="0" fontId="0" fillId="2" borderId="23" xfId="0" applyFill="1" applyBorder="1"/>
    <xf numFmtId="0" fontId="2" fillId="2" borderId="4" xfId="0" applyFont="1" applyFill="1" applyBorder="1" applyAlignment="1">
      <alignment horizontal="center"/>
    </xf>
    <xf numFmtId="0" fontId="25" fillId="13" borderId="4" xfId="0" applyFont="1" applyFill="1" applyBorder="1" applyAlignment="1">
      <alignment horizontal="center"/>
    </xf>
    <xf numFmtId="0" fontId="0" fillId="2" borderId="0" xfId="0" applyFill="1" applyBorder="1" applyAlignment="1"/>
    <xf numFmtId="0" fontId="0" fillId="2" borderId="0" xfId="0" applyFill="1" applyBorder="1" applyAlignment="1">
      <alignment horizontal="center"/>
    </xf>
    <xf numFmtId="0" fontId="2" fillId="2" borderId="0" xfId="0" applyFont="1" applyFill="1" applyBorder="1" applyAlignment="1">
      <alignment horizontal="left"/>
    </xf>
    <xf numFmtId="0" fontId="0" fillId="2" borderId="0" xfId="0" applyFill="1" applyBorder="1"/>
    <xf numFmtId="44" fontId="0" fillId="2" borderId="0" xfId="1" applyFont="1" applyFill="1" applyBorder="1" applyAlignment="1">
      <alignment horizontal="center"/>
    </xf>
    <xf numFmtId="0" fontId="0" fillId="2" borderId="68" xfId="0" applyFill="1" applyBorder="1" applyAlignment="1"/>
    <xf numFmtId="0" fontId="0" fillId="2" borderId="75" xfId="0" applyFill="1" applyBorder="1" applyAlignment="1"/>
    <xf numFmtId="0" fontId="0" fillId="9" borderId="0" xfId="0" applyFill="1" applyBorder="1" applyAlignment="1">
      <alignment wrapText="1"/>
    </xf>
    <xf numFmtId="0" fontId="0" fillId="9" borderId="0" xfId="0" applyFill="1" applyBorder="1"/>
    <xf numFmtId="0" fontId="2" fillId="9" borderId="0" xfId="0" applyFont="1" applyFill="1" applyBorder="1" applyAlignment="1"/>
    <xf numFmtId="0" fontId="54" fillId="6" borderId="0" xfId="0" applyFont="1" applyFill="1"/>
    <xf numFmtId="44" fontId="0" fillId="2" borderId="0" xfId="0" applyNumberFormat="1" applyFill="1"/>
    <xf numFmtId="44" fontId="13" fillId="5" borderId="36" xfId="1" applyFont="1" applyFill="1" applyBorder="1" applyAlignment="1"/>
    <xf numFmtId="44" fontId="13" fillId="5" borderId="57" xfId="1" applyFont="1" applyFill="1" applyBorder="1" applyAlignment="1"/>
    <xf numFmtId="0" fontId="0" fillId="5" borderId="1" xfId="0" applyFill="1" applyBorder="1"/>
    <xf numFmtId="44" fontId="13" fillId="5" borderId="3" xfId="1" applyFont="1" applyFill="1" applyBorder="1" applyAlignment="1"/>
    <xf numFmtId="44" fontId="13" fillId="5" borderId="1" xfId="1" applyFont="1" applyFill="1" applyBorder="1" applyAlignment="1"/>
    <xf numFmtId="0" fontId="52" fillId="4" borderId="36" xfId="0" applyFont="1" applyFill="1" applyBorder="1" applyAlignment="1" applyProtection="1">
      <protection locked="0"/>
    </xf>
    <xf numFmtId="0" fontId="52" fillId="4" borderId="1" xfId="0" applyFont="1" applyFill="1" applyBorder="1" applyAlignment="1" applyProtection="1">
      <protection locked="0"/>
    </xf>
    <xf numFmtId="0" fontId="48" fillId="2" borderId="0" xfId="0" applyFont="1" applyFill="1" applyBorder="1" applyAlignment="1" applyProtection="1">
      <alignment vertical="center"/>
    </xf>
    <xf numFmtId="0" fontId="30" fillId="5" borderId="56" xfId="0" applyFont="1" applyFill="1" applyBorder="1" applyAlignment="1" applyProtection="1">
      <alignment horizontal="center" vertical="center"/>
    </xf>
    <xf numFmtId="0" fontId="30" fillId="5" borderId="4" xfId="0" applyFont="1" applyFill="1" applyBorder="1" applyAlignment="1" applyProtection="1">
      <alignment horizontal="center" vertical="center"/>
    </xf>
    <xf numFmtId="14" fontId="26" fillId="2" borderId="36" xfId="0" applyNumberFormat="1" applyFont="1" applyFill="1" applyBorder="1" applyAlignment="1" applyProtection="1">
      <alignment horizontal="right" vertical="center"/>
    </xf>
    <xf numFmtId="0" fontId="26" fillId="2" borderId="36" xfId="0" applyFont="1" applyFill="1" applyBorder="1" applyAlignment="1" applyProtection="1">
      <alignment horizontal="right" vertical="center"/>
    </xf>
    <xf numFmtId="44" fontId="25" fillId="3" borderId="38" xfId="1" applyFont="1" applyFill="1" applyBorder="1" applyAlignment="1" applyProtection="1">
      <alignment vertical="center" wrapText="1"/>
    </xf>
    <xf numFmtId="0" fontId="16" fillId="6" borderId="0" xfId="0" applyFont="1" applyFill="1" applyAlignment="1" applyProtection="1">
      <alignment vertical="center"/>
    </xf>
    <xf numFmtId="0" fontId="56" fillId="6" borderId="0" xfId="0" applyFont="1" applyFill="1" applyAlignment="1" applyProtection="1">
      <alignment horizontal="right" vertical="center"/>
    </xf>
    <xf numFmtId="44" fontId="18" fillId="5" borderId="0" xfId="1" applyFont="1" applyFill="1" applyAlignment="1" applyProtection="1">
      <alignment vertical="center"/>
    </xf>
    <xf numFmtId="0" fontId="40" fillId="3" borderId="35" xfId="0" applyFont="1" applyFill="1" applyBorder="1" applyAlignment="1" applyProtection="1">
      <alignment horizontal="right" vertical="center"/>
    </xf>
    <xf numFmtId="0" fontId="40" fillId="3" borderId="0" xfId="0" applyFont="1" applyFill="1" applyAlignment="1" applyProtection="1">
      <alignment horizontal="right" vertical="center"/>
    </xf>
    <xf numFmtId="0" fontId="6" fillId="4" borderId="1" xfId="0" applyFont="1" applyFill="1" applyBorder="1" applyAlignment="1" applyProtection="1">
      <alignment horizontal="center" vertical="center"/>
      <protection locked="0"/>
    </xf>
    <xf numFmtId="0" fontId="6" fillId="3" borderId="0" xfId="0" applyFont="1" applyFill="1" applyAlignment="1" applyProtection="1">
      <alignment horizontal="right" vertical="center"/>
    </xf>
    <xf numFmtId="167" fontId="8" fillId="4" borderId="1" xfId="0" applyNumberFormat="1" applyFont="1" applyFill="1" applyBorder="1" applyAlignment="1" applyProtection="1">
      <alignment horizontal="center" vertical="center" wrapText="1"/>
      <protection locked="0"/>
    </xf>
    <xf numFmtId="44" fontId="27" fillId="2" borderId="44" xfId="1" applyFont="1" applyFill="1" applyBorder="1" applyAlignment="1" applyProtection="1">
      <alignment vertical="center"/>
    </xf>
    <xf numFmtId="44" fontId="8" fillId="2" borderId="46" xfId="1" applyFont="1" applyFill="1" applyBorder="1" applyAlignment="1" applyProtection="1">
      <alignment vertical="center"/>
    </xf>
    <xf numFmtId="44" fontId="8" fillId="2" borderId="15" xfId="1" applyFont="1" applyFill="1" applyBorder="1" applyAlignment="1" applyProtection="1">
      <alignment vertical="center"/>
    </xf>
    <xf numFmtId="44" fontId="27" fillId="2" borderId="54" xfId="1" applyFont="1" applyFill="1" applyBorder="1" applyAlignment="1" applyProtection="1">
      <alignment vertical="center"/>
    </xf>
    <xf numFmtId="44" fontId="27" fillId="2" borderId="55" xfId="1" applyFont="1" applyFill="1" applyBorder="1" applyAlignment="1" applyProtection="1">
      <alignment vertical="center"/>
    </xf>
    <xf numFmtId="14" fontId="37" fillId="2" borderId="1" xfId="0" applyNumberFormat="1" applyFont="1" applyFill="1" applyBorder="1" applyAlignment="1" applyProtection="1">
      <alignment horizontal="left" vertical="center"/>
      <protection locked="0"/>
    </xf>
    <xf numFmtId="0" fontId="37" fillId="2" borderId="1" xfId="0" applyFont="1" applyFill="1" applyBorder="1" applyAlignment="1" applyProtection="1">
      <alignment horizontal="left" vertical="center"/>
      <protection locked="0"/>
    </xf>
    <xf numFmtId="44" fontId="55" fillId="2" borderId="1" xfId="2" applyNumberFormat="1" applyFont="1" applyFill="1" applyBorder="1" applyAlignment="1" applyProtection="1">
      <alignment horizontal="left" vertical="center"/>
      <protection locked="0"/>
    </xf>
    <xf numFmtId="0" fontId="38" fillId="14" borderId="1" xfId="0" applyFont="1" applyFill="1" applyBorder="1" applyAlignment="1" applyProtection="1">
      <alignment horizontal="center" vertical="center"/>
    </xf>
    <xf numFmtId="0" fontId="26" fillId="15" borderId="0" xfId="0" applyFont="1" applyFill="1" applyAlignment="1" applyProtection="1">
      <alignment horizontal="center" vertical="center"/>
    </xf>
    <xf numFmtId="0" fontId="26" fillId="15" borderId="0" xfId="0" applyFont="1" applyFill="1" applyAlignment="1" applyProtection="1">
      <alignment horizontal="center" vertical="center" wrapText="1"/>
    </xf>
    <xf numFmtId="44" fontId="53" fillId="4" borderId="40" xfId="1" applyFont="1" applyFill="1" applyBorder="1" applyAlignment="1" applyProtection="1">
      <alignment vertical="center" wrapText="1"/>
      <protection locked="0"/>
    </xf>
    <xf numFmtId="0" fontId="0" fillId="2" borderId="70" xfId="0" applyFill="1" applyBorder="1" applyAlignment="1" applyProtection="1">
      <alignment horizontal="center"/>
    </xf>
    <xf numFmtId="14" fontId="0" fillId="2" borderId="70" xfId="0" applyNumberFormat="1" applyFill="1" applyBorder="1" applyAlignment="1" applyProtection="1">
      <alignment horizontal="center"/>
    </xf>
    <xf numFmtId="0" fontId="32" fillId="2" borderId="0" xfId="0" applyFont="1" applyFill="1" applyAlignment="1" applyProtection="1">
      <alignment horizontal="left" vertical="center" wrapText="1"/>
    </xf>
    <xf numFmtId="0" fontId="33" fillId="5" borderId="35" xfId="0" applyFont="1" applyFill="1" applyBorder="1" applyAlignment="1" applyProtection="1">
      <alignment horizontal="center" vertical="center" wrapText="1"/>
    </xf>
    <xf numFmtId="0" fontId="33" fillId="5" borderId="0" xfId="0" applyFont="1" applyFill="1" applyAlignment="1" applyProtection="1">
      <alignment horizontal="center" vertical="center" wrapText="1"/>
    </xf>
    <xf numFmtId="0" fontId="29" fillId="3" borderId="0" xfId="0" applyFont="1" applyFill="1" applyAlignment="1" applyProtection="1">
      <alignment horizontal="right" vertical="center" wrapText="1"/>
    </xf>
    <xf numFmtId="0" fontId="46" fillId="3" borderId="0" xfId="0" applyFont="1" applyFill="1" applyAlignment="1" applyProtection="1">
      <alignment horizontal="left" vertical="center" wrapText="1"/>
    </xf>
    <xf numFmtId="0" fontId="20" fillId="3" borderId="0" xfId="0" applyFont="1" applyFill="1" applyAlignment="1" applyProtection="1">
      <alignment horizontal="left" vertical="center" wrapText="1"/>
    </xf>
    <xf numFmtId="44" fontId="30" fillId="8" borderId="44" xfId="1" applyFont="1" applyFill="1" applyBorder="1" applyAlignment="1" applyProtection="1">
      <alignment horizontal="center" vertical="center" wrapText="1"/>
    </xf>
    <xf numFmtId="44" fontId="30" fillId="8" borderId="48" xfId="1" applyFont="1" applyFill="1" applyBorder="1" applyAlignment="1" applyProtection="1">
      <alignment horizontal="center" vertical="center" wrapText="1"/>
    </xf>
    <xf numFmtId="0" fontId="40" fillId="2" borderId="35" xfId="0" applyFont="1" applyFill="1" applyBorder="1" applyAlignment="1" applyProtection="1">
      <alignment horizontal="right" vertical="center"/>
    </xf>
    <xf numFmtId="0" fontId="40" fillId="2" borderId="0" xfId="0" applyFont="1" applyFill="1" applyAlignment="1" applyProtection="1">
      <alignment horizontal="right" vertical="center"/>
    </xf>
    <xf numFmtId="164" fontId="53" fillId="4" borderId="29" xfId="0" applyNumberFormat="1" applyFont="1" applyFill="1" applyBorder="1" applyAlignment="1" applyProtection="1">
      <alignment horizontal="center" vertical="center" wrapText="1"/>
      <protection locked="0"/>
    </xf>
    <xf numFmtId="164" fontId="53" fillId="4" borderId="30" xfId="0" applyNumberFormat="1" applyFont="1" applyFill="1" applyBorder="1" applyAlignment="1" applyProtection="1">
      <alignment horizontal="center" vertical="center" wrapText="1"/>
      <protection locked="0"/>
    </xf>
    <xf numFmtId="164" fontId="53" fillId="4" borderId="34" xfId="0" applyNumberFormat="1" applyFont="1" applyFill="1" applyBorder="1" applyAlignment="1" applyProtection="1">
      <alignment horizontal="center" vertical="center" wrapText="1"/>
      <protection locked="0"/>
    </xf>
    <xf numFmtId="0" fontId="40" fillId="3" borderId="35" xfId="0" applyFont="1" applyFill="1" applyBorder="1" applyAlignment="1" applyProtection="1">
      <alignment horizontal="right" vertical="center"/>
    </xf>
    <xf numFmtId="0" fontId="40" fillId="3" borderId="0" xfId="0" applyFont="1" applyFill="1" applyAlignment="1" applyProtection="1">
      <alignment horizontal="right" vertical="center"/>
    </xf>
    <xf numFmtId="164" fontId="53" fillId="4" borderId="40" xfId="0" applyNumberFormat="1" applyFont="1" applyFill="1" applyBorder="1" applyAlignment="1" applyProtection="1">
      <alignment horizontal="center" vertical="center" wrapText="1"/>
      <protection locked="0"/>
    </xf>
    <xf numFmtId="164" fontId="53" fillId="4" borderId="38" xfId="0" applyNumberFormat="1" applyFont="1" applyFill="1" applyBorder="1" applyAlignment="1" applyProtection="1">
      <alignment horizontal="center" vertical="center" wrapText="1"/>
      <protection locked="0"/>
    </xf>
    <xf numFmtId="164" fontId="53" fillId="4" borderId="39" xfId="0" applyNumberFormat="1" applyFont="1" applyFill="1" applyBorder="1" applyAlignment="1" applyProtection="1">
      <alignment horizontal="center" vertical="center" wrapText="1"/>
      <protection locked="0"/>
    </xf>
    <xf numFmtId="0" fontId="19" fillId="8" borderId="0" xfId="0" applyFont="1" applyFill="1" applyBorder="1" applyAlignment="1" applyProtection="1">
      <alignment horizontal="center" vertical="center"/>
    </xf>
    <xf numFmtId="0" fontId="19" fillId="8" borderId="4" xfId="0" applyFont="1" applyFill="1" applyBorder="1" applyAlignment="1" applyProtection="1">
      <alignment horizontal="center" vertical="center"/>
    </xf>
    <xf numFmtId="0" fontId="26" fillId="3" borderId="4" xfId="0" applyFont="1" applyFill="1" applyBorder="1" applyAlignment="1" applyProtection="1">
      <alignment horizontal="center" vertical="center"/>
    </xf>
    <xf numFmtId="0" fontId="10" fillId="3" borderId="4" xfId="0" applyFont="1" applyFill="1" applyBorder="1" applyAlignment="1" applyProtection="1">
      <alignment horizontal="center" vertical="center" wrapText="1"/>
    </xf>
    <xf numFmtId="0" fontId="6" fillId="2" borderId="57" xfId="0" applyFont="1" applyFill="1" applyBorder="1" applyAlignment="1" applyProtection="1">
      <alignment horizontal="left" vertical="center" wrapText="1"/>
    </xf>
    <xf numFmtId="0" fontId="6" fillId="2" borderId="56" xfId="0" applyFont="1" applyFill="1" applyBorder="1" applyAlignment="1" applyProtection="1">
      <alignment horizontal="left" vertical="center" wrapText="1"/>
    </xf>
    <xf numFmtId="0" fontId="6" fillId="9" borderId="5" xfId="0" applyFont="1" applyFill="1" applyBorder="1" applyAlignment="1" applyProtection="1">
      <alignment horizontal="left" vertical="center" wrapText="1"/>
      <protection locked="0"/>
    </xf>
    <xf numFmtId="0" fontId="6" fillId="9" borderId="6" xfId="0" applyFont="1" applyFill="1" applyBorder="1" applyAlignment="1" applyProtection="1">
      <alignment horizontal="left" vertical="center" wrapText="1"/>
      <protection locked="0"/>
    </xf>
    <xf numFmtId="0" fontId="6" fillId="9" borderId="7" xfId="0" applyFont="1" applyFill="1" applyBorder="1" applyAlignment="1" applyProtection="1">
      <alignment horizontal="left" vertical="center" wrapText="1"/>
      <protection locked="0"/>
    </xf>
    <xf numFmtId="0" fontId="6" fillId="9" borderId="26" xfId="0" applyFont="1" applyFill="1" applyBorder="1" applyAlignment="1" applyProtection="1">
      <alignment horizontal="left" vertical="center" wrapText="1"/>
      <protection locked="0"/>
    </xf>
    <xf numFmtId="0" fontId="6" fillId="9" borderId="27" xfId="0" applyFont="1" applyFill="1" applyBorder="1" applyAlignment="1" applyProtection="1">
      <alignment horizontal="left" vertical="center" wrapText="1"/>
      <protection locked="0"/>
    </xf>
    <xf numFmtId="0" fontId="6" fillId="9" borderId="24" xfId="0" applyFont="1" applyFill="1" applyBorder="1" applyAlignment="1" applyProtection="1">
      <alignment horizontal="left" vertical="center" wrapText="1"/>
      <protection locked="0"/>
    </xf>
    <xf numFmtId="0" fontId="6" fillId="3" borderId="1" xfId="0" applyFont="1" applyFill="1" applyBorder="1" applyAlignment="1" applyProtection="1">
      <alignment horizontal="left" vertical="center"/>
    </xf>
    <xf numFmtId="0" fontId="0" fillId="3" borderId="1" xfId="0" applyFill="1" applyBorder="1" applyAlignment="1" applyProtection="1">
      <alignment horizontal="left" vertical="center"/>
    </xf>
    <xf numFmtId="0" fontId="0" fillId="3" borderId="1" xfId="0" applyFont="1" applyFill="1" applyBorder="1" applyAlignment="1" applyProtection="1">
      <alignment horizontal="left" vertical="center" wrapText="1"/>
    </xf>
    <xf numFmtId="0" fontId="3" fillId="3" borderId="37" xfId="0" applyFont="1" applyFill="1" applyBorder="1" applyAlignment="1" applyProtection="1">
      <alignment horizontal="right" vertical="center" wrapText="1"/>
    </xf>
    <xf numFmtId="0" fontId="0" fillId="3" borderId="1" xfId="0" applyFont="1" applyFill="1" applyBorder="1" applyAlignment="1" applyProtection="1">
      <alignment horizontal="left" vertical="center"/>
    </xf>
    <xf numFmtId="0" fontId="5" fillId="4" borderId="1" xfId="0" applyFont="1" applyFill="1" applyBorder="1" applyAlignment="1" applyProtection="1">
      <alignment horizontal="left" vertical="center" wrapText="1"/>
      <protection locked="0"/>
    </xf>
    <xf numFmtId="0" fontId="5" fillId="4" borderId="58" xfId="0" applyFont="1" applyFill="1" applyBorder="1" applyAlignment="1" applyProtection="1">
      <alignment horizontal="left" vertical="center" wrapText="1"/>
      <protection locked="0"/>
    </xf>
    <xf numFmtId="0" fontId="2" fillId="3" borderId="0" xfId="0" applyFont="1" applyFill="1" applyAlignment="1" applyProtection="1">
      <alignment horizontal="center" wrapText="1"/>
    </xf>
    <xf numFmtId="0" fontId="2" fillId="3" borderId="4" xfId="0" applyFont="1" applyFill="1" applyBorder="1" applyAlignment="1" applyProtection="1">
      <alignment horizontal="center" wrapText="1"/>
    </xf>
    <xf numFmtId="44" fontId="2" fillId="3" borderId="0" xfId="1" applyFont="1" applyFill="1" applyAlignment="1" applyProtection="1">
      <alignment horizontal="center" wrapText="1"/>
    </xf>
    <xf numFmtId="44" fontId="2" fillId="3" borderId="4" xfId="1" applyFont="1" applyFill="1" applyBorder="1" applyAlignment="1" applyProtection="1">
      <alignment horizontal="center" wrapText="1"/>
    </xf>
    <xf numFmtId="44" fontId="2" fillId="3" borderId="0" xfId="1" applyFont="1" applyFill="1" applyAlignment="1" applyProtection="1">
      <alignment horizontal="center"/>
    </xf>
    <xf numFmtId="0" fontId="6" fillId="2" borderId="0" xfId="0" applyFont="1" applyFill="1" applyAlignment="1" applyProtection="1">
      <alignment horizontal="left" vertical="center"/>
    </xf>
    <xf numFmtId="0" fontId="35" fillId="2" borderId="0" xfId="0" applyFont="1" applyFill="1" applyAlignment="1" applyProtection="1">
      <alignment horizontal="left" wrapText="1"/>
    </xf>
    <xf numFmtId="0" fontId="10" fillId="3" borderId="0" xfId="0" applyFont="1" applyFill="1" applyAlignment="1" applyProtection="1">
      <alignment horizontal="right" vertical="center"/>
    </xf>
    <xf numFmtId="0" fontId="6" fillId="4" borderId="2" xfId="0" applyFont="1" applyFill="1" applyBorder="1" applyAlignment="1" applyProtection="1">
      <alignment horizontal="center" vertical="center" wrapText="1"/>
      <protection locked="0"/>
    </xf>
    <xf numFmtId="0" fontId="6" fillId="4" borderId="22"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6" fillId="4" borderId="2" xfId="0" applyFont="1" applyFill="1" applyBorder="1" applyAlignment="1" applyProtection="1">
      <alignment horizontal="left" vertical="center" wrapText="1"/>
      <protection locked="0"/>
    </xf>
    <xf numFmtId="0" fontId="6" fillId="4" borderId="3" xfId="0" applyFont="1" applyFill="1" applyBorder="1" applyAlignment="1" applyProtection="1">
      <alignment horizontal="left" vertical="center" wrapText="1"/>
      <protection locked="0"/>
    </xf>
    <xf numFmtId="44" fontId="6" fillId="2" borderId="2" xfId="1" applyFont="1" applyFill="1" applyBorder="1" applyAlignment="1" applyProtection="1">
      <alignment horizontal="center" vertical="center"/>
    </xf>
    <xf numFmtId="44" fontId="6" fillId="2" borderId="3" xfId="1" applyFont="1" applyFill="1" applyBorder="1" applyAlignment="1" applyProtection="1">
      <alignment horizontal="center" vertical="center"/>
    </xf>
    <xf numFmtId="0" fontId="26" fillId="3" borderId="4" xfId="0" applyFont="1" applyFill="1" applyBorder="1" applyAlignment="1" applyProtection="1">
      <alignment horizontal="left" vertical="center"/>
    </xf>
    <xf numFmtId="0" fontId="49" fillId="3" borderId="0" xfId="0" applyFont="1" applyFill="1" applyBorder="1" applyAlignment="1" applyProtection="1">
      <alignment horizontal="left"/>
    </xf>
    <xf numFmtId="0" fontId="8" fillId="3" borderId="0" xfId="0" applyFont="1" applyFill="1" applyBorder="1" applyAlignment="1" applyProtection="1">
      <alignment horizontal="center" vertical="center"/>
    </xf>
    <xf numFmtId="0" fontId="6" fillId="2" borderId="2" xfId="0" applyFont="1" applyFill="1" applyBorder="1" applyAlignment="1" applyProtection="1">
      <alignment horizontal="left" vertical="center"/>
    </xf>
    <xf numFmtId="0" fontId="6" fillId="2" borderId="22" xfId="0" applyFont="1" applyFill="1" applyBorder="1" applyAlignment="1" applyProtection="1">
      <alignment horizontal="left" vertical="center"/>
    </xf>
    <xf numFmtId="0" fontId="2" fillId="3" borderId="0" xfId="0" applyFont="1" applyFill="1" applyAlignment="1" applyProtection="1">
      <alignment horizontal="right" vertical="center"/>
    </xf>
    <xf numFmtId="44" fontId="0" fillId="4" borderId="18" xfId="1" applyFont="1" applyFill="1" applyBorder="1" applyAlignment="1" applyProtection="1">
      <alignment horizontal="left" vertical="center"/>
      <protection locked="0"/>
    </xf>
    <xf numFmtId="44" fontId="0" fillId="4" borderId="19" xfId="1" applyFont="1" applyFill="1" applyBorder="1" applyAlignment="1" applyProtection="1">
      <alignment horizontal="left" vertical="center"/>
      <protection locked="0"/>
    </xf>
    <xf numFmtId="0" fontId="6" fillId="2" borderId="4"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protection locked="0"/>
    </xf>
    <xf numFmtId="0" fontId="6" fillId="4" borderId="14" xfId="0" applyFont="1" applyFill="1" applyBorder="1" applyAlignment="1" applyProtection="1">
      <alignment horizontal="center" vertical="center"/>
      <protection locked="0"/>
    </xf>
    <xf numFmtId="0" fontId="6" fillId="9" borderId="3" xfId="0" applyFont="1" applyFill="1" applyBorder="1" applyAlignment="1" applyProtection="1">
      <alignment horizontal="left" vertical="center"/>
    </xf>
    <xf numFmtId="0" fontId="6" fillId="9" borderId="1" xfId="0" applyFont="1" applyFill="1" applyBorder="1" applyAlignment="1" applyProtection="1">
      <alignment horizontal="left" vertical="center"/>
    </xf>
    <xf numFmtId="44" fontId="10" fillId="3" borderId="4" xfId="1" applyFont="1" applyFill="1" applyBorder="1" applyAlignment="1" applyProtection="1">
      <alignment horizontal="left" vertical="center"/>
    </xf>
    <xf numFmtId="44" fontId="0" fillId="4" borderId="67" xfId="1" applyFont="1" applyFill="1" applyBorder="1" applyAlignment="1" applyProtection="1">
      <alignment horizontal="left" vertical="center"/>
      <protection locked="0"/>
    </xf>
    <xf numFmtId="44" fontId="0" fillId="4" borderId="66" xfId="1" applyFont="1" applyFill="1" applyBorder="1" applyAlignment="1" applyProtection="1">
      <alignment horizontal="left" vertical="center"/>
      <protection locked="0"/>
    </xf>
    <xf numFmtId="0" fontId="14" fillId="3" borderId="0" xfId="0" applyFont="1" applyFill="1" applyAlignment="1" applyProtection="1">
      <alignment horizontal="center" vertical="center" wrapText="1"/>
    </xf>
    <xf numFmtId="0" fontId="6" fillId="4" borderId="62" xfId="0" applyFont="1" applyFill="1" applyBorder="1" applyAlignment="1" applyProtection="1">
      <alignment horizontal="left" vertical="center" wrapText="1"/>
      <protection locked="0"/>
    </xf>
    <xf numFmtId="0" fontId="6" fillId="4" borderId="37" xfId="0" applyFont="1" applyFill="1" applyBorder="1" applyAlignment="1" applyProtection="1">
      <alignment horizontal="left" vertical="center" wrapText="1"/>
      <protection locked="0"/>
    </xf>
    <xf numFmtId="0" fontId="6" fillId="4" borderId="63" xfId="0" applyFont="1" applyFill="1" applyBorder="1" applyAlignment="1" applyProtection="1">
      <alignment horizontal="left" vertical="center" wrapText="1"/>
      <protection locked="0"/>
    </xf>
    <xf numFmtId="0" fontId="6" fillId="4" borderId="57" xfId="0" applyFont="1" applyFill="1" applyBorder="1" applyAlignment="1" applyProtection="1">
      <alignment horizontal="left" vertical="center" wrapText="1"/>
      <protection locked="0"/>
    </xf>
    <xf numFmtId="0" fontId="6" fillId="4" borderId="4" xfId="0" applyFont="1" applyFill="1" applyBorder="1" applyAlignment="1" applyProtection="1">
      <alignment horizontal="left" vertical="center" wrapText="1"/>
      <protection locked="0"/>
    </xf>
    <xf numFmtId="0" fontId="6" fillId="4" borderId="56" xfId="0" applyFont="1" applyFill="1" applyBorder="1" applyAlignment="1" applyProtection="1">
      <alignment horizontal="left" vertical="center" wrapText="1"/>
      <protection locked="0"/>
    </xf>
    <xf numFmtId="0" fontId="15" fillId="6" borderId="0" xfId="0" applyFont="1" applyFill="1" applyAlignment="1" applyProtection="1">
      <alignment horizontal="center" vertical="center" wrapText="1"/>
    </xf>
    <xf numFmtId="0" fontId="18" fillId="5" borderId="0" xfId="0" applyFont="1" applyFill="1" applyBorder="1" applyAlignment="1" applyProtection="1">
      <alignment horizontal="center" vertical="center"/>
    </xf>
    <xf numFmtId="0" fontId="6" fillId="3" borderId="8"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6" fillId="3" borderId="9" xfId="0" applyFont="1" applyFill="1" applyBorder="1" applyAlignment="1" applyProtection="1">
      <alignment horizontal="left" vertical="center" wrapText="1"/>
    </xf>
    <xf numFmtId="44" fontId="6" fillId="3" borderId="4" xfId="1" applyFont="1" applyFill="1" applyBorder="1" applyAlignment="1" applyProtection="1">
      <alignment horizontal="center" vertical="center"/>
    </xf>
    <xf numFmtId="0" fontId="6" fillId="2" borderId="8"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6" fillId="2" borderId="9" xfId="0" applyFont="1" applyFill="1" applyBorder="1" applyAlignment="1" applyProtection="1">
      <alignment horizontal="left" vertical="center" wrapText="1"/>
    </xf>
    <xf numFmtId="0" fontId="6" fillId="2" borderId="8"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6" fillId="2" borderId="9" xfId="0" applyFont="1" applyFill="1" applyBorder="1" applyAlignment="1" applyProtection="1">
      <alignment horizontal="left" vertical="center"/>
    </xf>
    <xf numFmtId="0" fontId="8" fillId="4" borderId="2" xfId="0" applyFont="1" applyFill="1" applyBorder="1" applyAlignment="1" applyProtection="1">
      <alignment horizontal="left" vertical="center" wrapText="1"/>
      <protection locked="0"/>
    </xf>
    <xf numFmtId="0" fontId="8" fillId="4" borderId="3" xfId="0" applyFont="1" applyFill="1" applyBorder="1" applyAlignment="1" applyProtection="1">
      <alignment horizontal="left" vertical="center" wrapText="1"/>
      <protection locked="0"/>
    </xf>
    <xf numFmtId="44" fontId="10" fillId="3" borderId="4" xfId="1" applyFont="1" applyFill="1" applyBorder="1" applyAlignment="1" applyProtection="1">
      <alignment horizontal="center" vertical="center"/>
    </xf>
    <xf numFmtId="0" fontId="6" fillId="2" borderId="3" xfId="0" applyFont="1" applyFill="1" applyBorder="1" applyAlignment="1" applyProtection="1">
      <alignment horizontal="left" vertical="center"/>
    </xf>
    <xf numFmtId="0" fontId="2" fillId="3" borderId="4" xfId="0" applyFont="1" applyFill="1" applyBorder="1" applyAlignment="1" applyProtection="1">
      <alignment horizontal="center"/>
    </xf>
    <xf numFmtId="0" fontId="0" fillId="0" borderId="1" xfId="0" applyFont="1" applyBorder="1" applyAlignment="1" applyProtection="1">
      <alignment horizontal="left" vertical="center"/>
    </xf>
    <xf numFmtId="0" fontId="5" fillId="4" borderId="22" xfId="0" applyFont="1" applyFill="1" applyBorder="1" applyAlignment="1" applyProtection="1">
      <alignment horizontal="left" vertical="center" wrapText="1"/>
      <protection locked="0"/>
    </xf>
    <xf numFmtId="0" fontId="5" fillId="4" borderId="3" xfId="0" applyFont="1" applyFill="1" applyBorder="1" applyAlignment="1" applyProtection="1">
      <alignment horizontal="left" vertical="center" wrapText="1"/>
      <protection locked="0"/>
    </xf>
    <xf numFmtId="0" fontId="0" fillId="3" borderId="2" xfId="0" applyFont="1" applyFill="1" applyBorder="1" applyAlignment="1" applyProtection="1">
      <alignment horizontal="left" vertical="center"/>
    </xf>
    <xf numFmtId="0" fontId="0" fillId="3" borderId="3" xfId="0" applyFont="1" applyFill="1" applyBorder="1" applyAlignment="1" applyProtection="1">
      <alignment horizontal="left" vertical="center"/>
    </xf>
    <xf numFmtId="0" fontId="10" fillId="3" borderId="0" xfId="0" applyFont="1" applyFill="1" applyBorder="1" applyAlignment="1" applyProtection="1">
      <alignment horizontal="left" vertical="center"/>
    </xf>
    <xf numFmtId="0" fontId="10" fillId="3" borderId="4" xfId="0" applyFont="1" applyFill="1" applyBorder="1" applyAlignment="1" applyProtection="1">
      <alignment horizontal="center" vertical="center"/>
    </xf>
    <xf numFmtId="0" fontId="6" fillId="3" borderId="4" xfId="0" applyFont="1" applyFill="1" applyBorder="1" applyAlignment="1" applyProtection="1">
      <alignment horizontal="center" vertical="center"/>
    </xf>
    <xf numFmtId="0" fontId="6" fillId="2" borderId="1" xfId="0" applyFont="1" applyFill="1" applyBorder="1" applyAlignment="1" applyProtection="1">
      <alignment horizontal="left" vertical="center"/>
    </xf>
    <xf numFmtId="0" fontId="11" fillId="4" borderId="1" xfId="0" applyFont="1" applyFill="1" applyBorder="1" applyAlignment="1" applyProtection="1">
      <alignment horizontal="left" vertical="center" wrapText="1"/>
      <protection locked="0"/>
    </xf>
    <xf numFmtId="0" fontId="3" fillId="3" borderId="37" xfId="0" quotePrefix="1" applyFont="1" applyFill="1" applyBorder="1" applyAlignment="1" applyProtection="1">
      <alignment horizontal="right" vertical="center"/>
    </xf>
    <xf numFmtId="0" fontId="6" fillId="4" borderId="2" xfId="0" applyFont="1" applyFill="1" applyBorder="1" applyAlignment="1" applyProtection="1">
      <alignment horizontal="left" vertical="center"/>
      <protection locked="0"/>
    </xf>
    <xf numFmtId="0" fontId="6" fillId="4" borderId="22" xfId="0" applyFont="1" applyFill="1" applyBorder="1" applyAlignment="1" applyProtection="1">
      <alignment horizontal="left" vertical="center"/>
      <protection locked="0"/>
    </xf>
    <xf numFmtId="0" fontId="6" fillId="4" borderId="3" xfId="0" applyFont="1" applyFill="1" applyBorder="1" applyAlignment="1" applyProtection="1">
      <alignment horizontal="left" vertical="center"/>
      <protection locked="0"/>
    </xf>
    <xf numFmtId="0" fontId="6" fillId="4" borderId="1" xfId="0" applyFont="1" applyFill="1" applyBorder="1" applyAlignment="1" applyProtection="1">
      <alignment horizontal="left" vertical="center"/>
      <protection locked="0"/>
    </xf>
    <xf numFmtId="0" fontId="6" fillId="4" borderId="28" xfId="0" applyFont="1" applyFill="1" applyBorder="1" applyAlignment="1" applyProtection="1">
      <alignment horizontal="left" vertical="center"/>
      <protection locked="0"/>
    </xf>
    <xf numFmtId="0" fontId="6" fillId="4" borderId="11" xfId="0" applyFont="1" applyFill="1" applyBorder="1" applyAlignment="1" applyProtection="1">
      <alignment horizontal="left" vertical="center" wrapText="1"/>
      <protection locked="0"/>
    </xf>
    <xf numFmtId="0" fontId="6" fillId="4" borderId="12" xfId="0" applyFont="1" applyFill="1" applyBorder="1" applyAlignment="1" applyProtection="1">
      <alignment horizontal="left" vertical="center" wrapText="1"/>
      <protection locked="0"/>
    </xf>
    <xf numFmtId="0" fontId="10" fillId="2" borderId="64" xfId="0" applyFont="1" applyFill="1" applyBorder="1" applyAlignment="1" applyProtection="1">
      <alignment horizontal="center" vertical="center" wrapText="1"/>
    </xf>
    <xf numFmtId="0" fontId="10" fillId="2" borderId="4"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protection locked="0"/>
    </xf>
    <xf numFmtId="0" fontId="6" fillId="4" borderId="65" xfId="0" applyFont="1" applyFill="1" applyBorder="1" applyAlignment="1" applyProtection="1">
      <alignment horizontal="left" vertical="center" wrapText="1"/>
      <protection locked="0"/>
    </xf>
    <xf numFmtId="0" fontId="6" fillId="4" borderId="27" xfId="0" applyFont="1" applyFill="1" applyBorder="1" applyAlignment="1" applyProtection="1">
      <alignment horizontal="left" vertical="center" wrapText="1"/>
      <protection locked="0"/>
    </xf>
    <xf numFmtId="0" fontId="6" fillId="4" borderId="24" xfId="0" applyFont="1" applyFill="1" applyBorder="1" applyAlignment="1" applyProtection="1">
      <alignment horizontal="left" vertical="center" wrapText="1"/>
      <protection locked="0"/>
    </xf>
    <xf numFmtId="0" fontId="26" fillId="3" borderId="4" xfId="0" applyFont="1" applyFill="1" applyBorder="1" applyAlignment="1" applyProtection="1">
      <alignment horizontal="center" vertical="center" wrapText="1"/>
    </xf>
    <xf numFmtId="0" fontId="6" fillId="4" borderId="1" xfId="0" applyFont="1" applyFill="1" applyBorder="1" applyAlignment="1" applyProtection="1">
      <alignment horizontal="left" vertical="center" wrapText="1"/>
      <protection locked="0"/>
    </xf>
    <xf numFmtId="0" fontId="0" fillId="4" borderId="1" xfId="0" applyFill="1" applyBorder="1" applyAlignment="1" applyProtection="1">
      <alignment horizontal="left" vertical="center" wrapText="1"/>
      <protection locked="0"/>
    </xf>
    <xf numFmtId="0" fontId="6" fillId="4" borderId="2"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0" fillId="4" borderId="2" xfId="0" applyFill="1" applyBorder="1" applyAlignment="1" applyProtection="1">
      <alignment horizontal="left"/>
      <protection locked="0"/>
    </xf>
    <xf numFmtId="0" fontId="0" fillId="4" borderId="22" xfId="0" applyFill="1" applyBorder="1" applyAlignment="1" applyProtection="1">
      <alignment horizontal="left"/>
      <protection locked="0"/>
    </xf>
    <xf numFmtId="0" fontId="0" fillId="4" borderId="3" xfId="0" applyFill="1" applyBorder="1" applyAlignment="1" applyProtection="1">
      <alignment horizontal="left"/>
      <protection locked="0"/>
    </xf>
    <xf numFmtId="0" fontId="0" fillId="4" borderId="36" xfId="0" applyFill="1" applyBorder="1" applyAlignment="1" applyProtection="1">
      <alignment horizontal="center"/>
      <protection locked="0"/>
    </xf>
    <xf numFmtId="44" fontId="0" fillId="4" borderId="1" xfId="1" applyFont="1" applyFill="1" applyBorder="1" applyAlignment="1" applyProtection="1">
      <alignment horizontal="center"/>
      <protection locked="0"/>
    </xf>
    <xf numFmtId="0" fontId="0" fillId="4" borderId="1" xfId="0" applyFill="1" applyBorder="1" applyAlignment="1" applyProtection="1">
      <alignment horizontal="center"/>
      <protection locked="0"/>
    </xf>
    <xf numFmtId="0" fontId="0" fillId="4" borderId="1" xfId="0" applyFont="1" applyFill="1" applyBorder="1" applyAlignment="1" applyProtection="1">
      <alignment horizontal="left" wrapText="1"/>
      <protection locked="0"/>
    </xf>
    <xf numFmtId="0" fontId="2" fillId="2" borderId="4" xfId="0" applyFont="1" applyFill="1" applyBorder="1" applyAlignment="1">
      <alignment horizontal="center"/>
    </xf>
    <xf numFmtId="44" fontId="25" fillId="5" borderId="0" xfId="0" applyNumberFormat="1" applyFont="1" applyFill="1" applyAlignment="1">
      <alignment horizontal="center"/>
    </xf>
    <xf numFmtId="0" fontId="25" fillId="5" borderId="0" xfId="0" applyFont="1" applyFill="1" applyAlignment="1">
      <alignment horizontal="center"/>
    </xf>
    <xf numFmtId="0" fontId="0" fillId="4" borderId="36" xfId="0" applyFont="1" applyFill="1" applyBorder="1" applyAlignment="1" applyProtection="1">
      <alignment horizontal="left" wrapText="1"/>
      <protection locked="0"/>
    </xf>
    <xf numFmtId="0" fontId="0" fillId="4" borderId="57" xfId="0" applyFill="1" applyBorder="1" applyAlignment="1" applyProtection="1">
      <alignment horizontal="left" wrapText="1"/>
      <protection locked="0"/>
    </xf>
    <xf numFmtId="0" fontId="0" fillId="4" borderId="4" xfId="0" applyFill="1" applyBorder="1" applyAlignment="1" applyProtection="1">
      <alignment horizontal="left" wrapText="1"/>
      <protection locked="0"/>
    </xf>
    <xf numFmtId="0" fontId="0" fillId="4" borderId="56" xfId="0" applyFill="1" applyBorder="1" applyAlignment="1" applyProtection="1">
      <alignment horizontal="left" wrapText="1"/>
      <protection locked="0"/>
    </xf>
    <xf numFmtId="0" fontId="0" fillId="4" borderId="57" xfId="0" applyFill="1" applyBorder="1" applyAlignment="1" applyProtection="1">
      <alignment horizontal="left"/>
      <protection locked="0"/>
    </xf>
    <xf numFmtId="0" fontId="0" fillId="4" borderId="4" xfId="0" applyFill="1" applyBorder="1" applyAlignment="1" applyProtection="1">
      <alignment horizontal="left"/>
      <protection locked="0"/>
    </xf>
    <xf numFmtId="0" fontId="0" fillId="4" borderId="56" xfId="0" applyFill="1" applyBorder="1" applyAlignment="1" applyProtection="1">
      <alignment horizontal="left"/>
      <protection locked="0"/>
    </xf>
    <xf numFmtId="44" fontId="0" fillId="4" borderId="36" xfId="1" applyFont="1" applyFill="1" applyBorder="1" applyAlignment="1" applyProtection="1">
      <alignment horizontal="center"/>
      <protection locked="0"/>
    </xf>
    <xf numFmtId="0" fontId="52" fillId="2" borderId="2" xfId="0" applyFont="1" applyFill="1" applyBorder="1" applyAlignment="1">
      <alignment horizontal="left"/>
    </xf>
    <xf numFmtId="0" fontId="52" fillId="2" borderId="22" xfId="0" applyFont="1" applyFill="1" applyBorder="1" applyAlignment="1">
      <alignment horizontal="left"/>
    </xf>
    <xf numFmtId="0" fontId="52" fillId="2" borderId="3" xfId="0" applyFont="1" applyFill="1" applyBorder="1" applyAlignment="1">
      <alignment horizontal="left"/>
    </xf>
    <xf numFmtId="44" fontId="2" fillId="2" borderId="2" xfId="1" applyFont="1" applyFill="1" applyBorder="1" applyAlignment="1">
      <alignment horizontal="center"/>
    </xf>
    <xf numFmtId="44" fontId="2" fillId="2" borderId="3" xfId="1" applyFont="1" applyFill="1" applyBorder="1" applyAlignment="1">
      <alignment horizontal="center"/>
    </xf>
    <xf numFmtId="0" fontId="52" fillId="2" borderId="57" xfId="0" applyFont="1" applyFill="1" applyBorder="1" applyAlignment="1">
      <alignment horizontal="left"/>
    </xf>
    <xf numFmtId="0" fontId="52" fillId="2" borderId="4" xfId="0" applyFont="1" applyFill="1" applyBorder="1" applyAlignment="1">
      <alignment horizontal="left"/>
    </xf>
    <xf numFmtId="0" fontId="52" fillId="2" borderId="56" xfId="0" applyFont="1" applyFill="1" applyBorder="1" applyAlignment="1">
      <alignment horizontal="left"/>
    </xf>
    <xf numFmtId="0" fontId="0" fillId="4" borderId="2" xfId="0" applyFont="1" applyFill="1" applyBorder="1" applyAlignment="1" applyProtection="1">
      <alignment horizontal="left" wrapText="1"/>
      <protection locked="0"/>
    </xf>
    <xf numFmtId="0" fontId="0" fillId="4" borderId="22" xfId="0" applyFont="1" applyFill="1" applyBorder="1" applyAlignment="1" applyProtection="1">
      <alignment horizontal="left" wrapText="1"/>
      <protection locked="0"/>
    </xf>
    <xf numFmtId="0" fontId="0" fillId="4" borderId="61" xfId="0" applyFont="1" applyFill="1" applyBorder="1" applyAlignment="1" applyProtection="1">
      <alignment horizontal="left" wrapText="1"/>
      <protection locked="0"/>
    </xf>
    <xf numFmtId="0" fontId="52" fillId="4" borderId="4" xfId="0" applyFont="1" applyFill="1" applyBorder="1" applyAlignment="1" applyProtection="1">
      <alignment horizontal="left" wrapText="1"/>
      <protection locked="0"/>
    </xf>
    <xf numFmtId="0" fontId="52" fillId="4" borderId="56" xfId="0" applyFont="1" applyFill="1" applyBorder="1" applyAlignment="1" applyProtection="1">
      <alignment horizontal="left" wrapText="1"/>
      <protection locked="0"/>
    </xf>
    <xf numFmtId="44" fontId="1" fillId="4" borderId="57" xfId="1" applyFont="1" applyFill="1" applyBorder="1" applyAlignment="1" applyProtection="1">
      <alignment horizontal="center"/>
      <protection locked="0"/>
    </xf>
    <xf numFmtId="44" fontId="1" fillId="4" borderId="56" xfId="1" applyFont="1" applyFill="1" applyBorder="1" applyAlignment="1" applyProtection="1">
      <alignment horizontal="center"/>
      <protection locked="0"/>
    </xf>
    <xf numFmtId="0" fontId="52" fillId="4" borderId="22" xfId="0" applyFont="1" applyFill="1" applyBorder="1" applyAlignment="1" applyProtection="1">
      <alignment horizontal="left" wrapText="1"/>
      <protection locked="0"/>
    </xf>
    <xf numFmtId="0" fontId="52" fillId="4" borderId="3" xfId="0" applyFont="1" applyFill="1" applyBorder="1" applyAlignment="1" applyProtection="1">
      <alignment horizontal="left" wrapText="1"/>
      <protection locked="0"/>
    </xf>
    <xf numFmtId="0" fontId="52" fillId="4" borderId="79" xfId="0" applyFont="1" applyFill="1" applyBorder="1" applyAlignment="1" applyProtection="1">
      <alignment horizontal="left" wrapText="1"/>
      <protection locked="0"/>
    </xf>
    <xf numFmtId="44" fontId="1" fillId="4" borderId="2" xfId="1" applyFont="1" applyFill="1" applyBorder="1" applyAlignment="1" applyProtection="1">
      <alignment horizontal="center"/>
      <protection locked="0"/>
    </xf>
    <xf numFmtId="44" fontId="1" fillId="4" borderId="3" xfId="1" applyFont="1" applyFill="1" applyBorder="1" applyAlignment="1" applyProtection="1">
      <alignment horizontal="center"/>
      <protection locked="0"/>
    </xf>
    <xf numFmtId="0" fontId="25" fillId="12" borderId="4" xfId="0" quotePrefix="1" applyFont="1" applyFill="1" applyBorder="1" applyAlignment="1">
      <alignment horizontal="center"/>
    </xf>
    <xf numFmtId="0" fontId="25" fillId="12" borderId="4" xfId="0" applyFont="1" applyFill="1" applyBorder="1" applyAlignment="1">
      <alignment horizontal="center"/>
    </xf>
    <xf numFmtId="0" fontId="0" fillId="4" borderId="2" xfId="0" applyFill="1" applyBorder="1" applyAlignment="1" applyProtection="1">
      <alignment horizontal="left" wrapText="1"/>
      <protection locked="0"/>
    </xf>
    <xf numFmtId="0" fontId="0" fillId="4" borderId="22" xfId="0" applyFill="1" applyBorder="1" applyAlignment="1" applyProtection="1">
      <alignment horizontal="left" wrapText="1"/>
      <protection locked="0"/>
    </xf>
    <xf numFmtId="0" fontId="0" fillId="4" borderId="3" xfId="0" applyFill="1" applyBorder="1" applyAlignment="1" applyProtection="1">
      <alignment horizontal="left" wrapText="1"/>
      <protection locked="0"/>
    </xf>
    <xf numFmtId="14" fontId="0" fillId="4" borderId="36" xfId="0" applyNumberFormat="1" applyFill="1" applyBorder="1" applyAlignment="1" applyProtection="1">
      <alignment horizontal="center"/>
      <protection locked="0"/>
    </xf>
    <xf numFmtId="44" fontId="52" fillId="4" borderId="36" xfId="1" applyFont="1" applyFill="1" applyBorder="1" applyAlignment="1" applyProtection="1">
      <alignment horizontal="center"/>
      <protection locked="0"/>
    </xf>
    <xf numFmtId="44" fontId="52" fillId="4" borderId="1" xfId="1" applyFont="1" applyFill="1" applyBorder="1" applyAlignment="1" applyProtection="1">
      <alignment horizontal="center"/>
      <protection locked="0"/>
    </xf>
    <xf numFmtId="0" fontId="52" fillId="9" borderId="36" xfId="0" applyFont="1" applyFill="1" applyBorder="1" applyAlignment="1">
      <alignment horizontal="left"/>
    </xf>
    <xf numFmtId="0" fontId="52" fillId="9" borderId="1" xfId="0" applyFont="1" applyFill="1" applyBorder="1" applyAlignment="1">
      <alignment horizontal="left"/>
    </xf>
    <xf numFmtId="44" fontId="2" fillId="2" borderId="57" xfId="1" applyFont="1" applyFill="1" applyBorder="1" applyAlignment="1">
      <alignment horizontal="center"/>
    </xf>
    <xf numFmtId="44" fontId="2" fillId="2" borderId="56" xfId="1" applyFont="1" applyFill="1" applyBorder="1" applyAlignment="1">
      <alignment horizontal="center"/>
    </xf>
    <xf numFmtId="0" fontId="0" fillId="4" borderId="57" xfId="0" applyFont="1" applyFill="1" applyBorder="1" applyAlignment="1" applyProtection="1">
      <alignment horizontal="left" wrapText="1"/>
      <protection locked="0"/>
    </xf>
    <xf numFmtId="0" fontId="0" fillId="4" borderId="4" xfId="0" applyFont="1" applyFill="1" applyBorder="1" applyAlignment="1" applyProtection="1">
      <alignment horizontal="left" wrapText="1"/>
      <protection locked="0"/>
    </xf>
    <xf numFmtId="0" fontId="0" fillId="4" borderId="60" xfId="0" applyFont="1" applyFill="1" applyBorder="1" applyAlignment="1" applyProtection="1">
      <alignment horizontal="left" wrapText="1"/>
      <protection locked="0"/>
    </xf>
    <xf numFmtId="0" fontId="25" fillId="12" borderId="22" xfId="0" quotePrefix="1" applyFont="1" applyFill="1" applyBorder="1" applyAlignment="1">
      <alignment horizontal="center"/>
    </xf>
    <xf numFmtId="0" fontId="25" fillId="12" borderId="22" xfId="0" applyFont="1" applyFill="1" applyBorder="1" applyAlignment="1">
      <alignment horizontal="center"/>
    </xf>
    <xf numFmtId="0" fontId="25" fillId="12" borderId="3" xfId="0" applyFont="1" applyFill="1" applyBorder="1" applyAlignment="1">
      <alignment horizontal="center"/>
    </xf>
    <xf numFmtId="0" fontId="0" fillId="4" borderId="3" xfId="0" applyFont="1" applyFill="1" applyBorder="1" applyAlignment="1" applyProtection="1">
      <alignment horizontal="left" wrapText="1"/>
      <protection locked="0"/>
    </xf>
    <xf numFmtId="0" fontId="25" fillId="13" borderId="2" xfId="0" applyFont="1" applyFill="1" applyBorder="1" applyAlignment="1">
      <alignment horizontal="center"/>
    </xf>
    <xf numFmtId="0" fontId="25" fillId="13" borderId="3" xfId="0" applyFont="1" applyFill="1" applyBorder="1" applyAlignment="1">
      <alignment horizontal="center"/>
    </xf>
    <xf numFmtId="0" fontId="25" fillId="13" borderId="4" xfId="0" applyFont="1" applyFill="1" applyBorder="1" applyAlignment="1">
      <alignment horizontal="center"/>
    </xf>
    <xf numFmtId="0" fontId="25" fillId="13" borderId="22" xfId="0" applyFont="1" applyFill="1" applyBorder="1" applyAlignment="1">
      <alignment horizontal="center"/>
    </xf>
    <xf numFmtId="0" fontId="0" fillId="4" borderId="56" xfId="0" applyFont="1" applyFill="1" applyBorder="1" applyAlignment="1" applyProtection="1">
      <alignment horizontal="left" wrapText="1"/>
      <protection locked="0"/>
    </xf>
    <xf numFmtId="0" fontId="0" fillId="4" borderId="62" xfId="0" applyFont="1" applyFill="1" applyBorder="1" applyAlignment="1" applyProtection="1">
      <alignment horizontal="left" wrapText="1"/>
      <protection locked="0"/>
    </xf>
    <xf numFmtId="0" fontId="0" fillId="4" borderId="37" xfId="0" applyFont="1" applyFill="1" applyBorder="1" applyAlignment="1" applyProtection="1">
      <alignment horizontal="left" wrapText="1"/>
      <protection locked="0"/>
    </xf>
    <xf numFmtId="0" fontId="0" fillId="4" borderId="63" xfId="0" applyFont="1" applyFill="1" applyBorder="1" applyAlignment="1" applyProtection="1">
      <alignment horizontal="left" wrapText="1"/>
      <protection locked="0"/>
    </xf>
    <xf numFmtId="0" fontId="0" fillId="4" borderId="62" xfId="0" applyFill="1" applyBorder="1" applyAlignment="1" applyProtection="1">
      <alignment horizontal="left" wrapText="1"/>
      <protection locked="0"/>
    </xf>
    <xf numFmtId="0" fontId="0" fillId="4" borderId="37" xfId="0" applyFill="1" applyBorder="1" applyAlignment="1" applyProtection="1">
      <alignment horizontal="left" wrapText="1"/>
      <protection locked="0"/>
    </xf>
    <xf numFmtId="0" fontId="0" fillId="4" borderId="63" xfId="0" applyFill="1" applyBorder="1" applyAlignment="1" applyProtection="1">
      <alignment horizontal="left" wrapText="1"/>
      <protection locked="0"/>
    </xf>
    <xf numFmtId="0" fontId="0" fillId="13" borderId="2" xfId="0" applyFill="1" applyBorder="1" applyAlignment="1">
      <alignment horizontal="center" wrapText="1"/>
    </xf>
    <xf numFmtId="0" fontId="0" fillId="13" borderId="22" xfId="0" applyFill="1" applyBorder="1" applyAlignment="1">
      <alignment horizontal="center" wrapText="1"/>
    </xf>
    <xf numFmtId="0" fontId="0" fillId="13" borderId="3" xfId="0" applyFill="1" applyBorder="1" applyAlignment="1">
      <alignment horizontal="center" wrapText="1"/>
    </xf>
    <xf numFmtId="44" fontId="0" fillId="2" borderId="2" xfId="1" applyFont="1" applyFill="1" applyBorder="1" applyAlignment="1">
      <alignment horizontal="center"/>
    </xf>
    <xf numFmtId="44" fontId="0" fillId="2" borderId="22" xfId="1" applyFont="1" applyFill="1" applyBorder="1" applyAlignment="1">
      <alignment horizontal="center"/>
    </xf>
    <xf numFmtId="0" fontId="0" fillId="13" borderId="4" xfId="0" applyFill="1" applyBorder="1" applyAlignment="1">
      <alignment horizontal="center" wrapText="1"/>
    </xf>
    <xf numFmtId="0" fontId="2" fillId="2" borderId="22" xfId="0" applyFont="1" applyFill="1" applyBorder="1" applyAlignment="1">
      <alignment horizontal="center"/>
    </xf>
    <xf numFmtId="0" fontId="2" fillId="2" borderId="3" xfId="0" applyFont="1" applyFill="1" applyBorder="1" applyAlignment="1">
      <alignment horizontal="center"/>
    </xf>
    <xf numFmtId="44" fontId="0" fillId="2" borderId="2" xfId="0" applyNumberFormat="1" applyFill="1" applyBorder="1" applyAlignment="1">
      <alignment horizontal="center"/>
    </xf>
    <xf numFmtId="0" fontId="0" fillId="2" borderId="3" xfId="0" applyFill="1" applyBorder="1" applyAlignment="1">
      <alignment horizontal="center"/>
    </xf>
    <xf numFmtId="0" fontId="2" fillId="2" borderId="2" xfId="0" applyFont="1" applyFill="1" applyBorder="1" applyAlignment="1">
      <alignment horizontal="center"/>
    </xf>
    <xf numFmtId="44" fontId="0" fillId="2" borderId="3" xfId="1" applyFont="1" applyFill="1" applyBorder="1" applyAlignment="1">
      <alignment horizontal="center"/>
    </xf>
    <xf numFmtId="0" fontId="0" fillId="2" borderId="62" xfId="0" applyFill="1" applyBorder="1" applyAlignment="1">
      <alignment horizontal="left" vertical="center" wrapText="1"/>
    </xf>
    <xf numFmtId="0" fontId="0" fillId="2" borderId="37" xfId="0" applyFill="1" applyBorder="1" applyAlignment="1">
      <alignment horizontal="left" vertical="center" wrapText="1"/>
    </xf>
    <xf numFmtId="0" fontId="0" fillId="2" borderId="63" xfId="0" applyFill="1" applyBorder="1" applyAlignment="1">
      <alignment horizontal="left" vertical="center" wrapText="1"/>
    </xf>
    <xf numFmtId="0" fontId="0" fillId="2" borderId="57" xfId="0" applyFill="1" applyBorder="1" applyAlignment="1">
      <alignment horizontal="left" vertical="center" wrapText="1"/>
    </xf>
    <xf numFmtId="0" fontId="0" fillId="2" borderId="4" xfId="0" applyFill="1" applyBorder="1" applyAlignment="1">
      <alignment horizontal="left" vertical="center" wrapText="1"/>
    </xf>
    <xf numFmtId="0" fontId="0" fillId="2" borderId="56" xfId="0" applyFill="1" applyBorder="1" applyAlignment="1">
      <alignment horizontal="left" vertical="center" wrapText="1"/>
    </xf>
    <xf numFmtId="0" fontId="0" fillId="4" borderId="2" xfId="0" applyFill="1" applyBorder="1" applyAlignment="1" applyProtection="1">
      <alignment horizontal="center"/>
      <protection locked="0"/>
    </xf>
    <xf numFmtId="0" fontId="0" fillId="4" borderId="3" xfId="0" applyFill="1" applyBorder="1" applyAlignment="1" applyProtection="1">
      <alignment horizontal="center"/>
      <protection locked="0"/>
    </xf>
    <xf numFmtId="44" fontId="0" fillId="4" borderId="2" xfId="1" applyFont="1" applyFill="1" applyBorder="1" applyAlignment="1" applyProtection="1">
      <alignment horizontal="center"/>
      <protection locked="0"/>
    </xf>
    <xf numFmtId="44" fontId="0" fillId="4" borderId="3" xfId="1" applyFont="1" applyFill="1" applyBorder="1" applyAlignment="1" applyProtection="1">
      <alignment horizontal="center"/>
      <protection locked="0"/>
    </xf>
    <xf numFmtId="0" fontId="25" fillId="6" borderId="74" xfId="0" applyFont="1" applyFill="1" applyBorder="1" applyAlignment="1">
      <alignment horizontal="left" vertical="center"/>
    </xf>
    <xf numFmtId="0" fontId="25" fillId="6" borderId="76" xfId="0" applyFont="1" applyFill="1" applyBorder="1" applyAlignment="1">
      <alignment horizontal="left" vertical="center"/>
    </xf>
    <xf numFmtId="0" fontId="25" fillId="6" borderId="70" xfId="0" applyFont="1" applyFill="1" applyBorder="1" applyAlignment="1">
      <alignment horizontal="left"/>
    </xf>
    <xf numFmtId="0" fontId="25" fillId="6" borderId="71" xfId="0" applyFont="1" applyFill="1" applyBorder="1" applyAlignment="1">
      <alignment horizontal="left"/>
    </xf>
    <xf numFmtId="0" fontId="0" fillId="2" borderId="4" xfId="0" applyFill="1" applyBorder="1" applyAlignment="1">
      <alignment horizontal="center"/>
    </xf>
    <xf numFmtId="0" fontId="0" fillId="4" borderId="57" xfId="0" applyFill="1" applyBorder="1" applyAlignment="1" applyProtection="1">
      <alignment horizontal="center"/>
      <protection locked="0"/>
    </xf>
    <xf numFmtId="0" fontId="0" fillId="4" borderId="4" xfId="0" applyFill="1" applyBorder="1" applyAlignment="1" applyProtection="1">
      <alignment horizontal="center"/>
      <protection locked="0"/>
    </xf>
    <xf numFmtId="0" fontId="0" fillId="4" borderId="56" xfId="0" applyFill="1" applyBorder="1" applyAlignment="1" applyProtection="1">
      <alignment horizontal="center"/>
      <protection locked="0"/>
    </xf>
    <xf numFmtId="0" fontId="0" fillId="4" borderId="69" xfId="0" applyFill="1" applyBorder="1" applyAlignment="1" applyProtection="1">
      <alignment horizontal="center"/>
      <protection locked="0"/>
    </xf>
    <xf numFmtId="0" fontId="48" fillId="2" borderId="77" xfId="0" applyFont="1" applyFill="1" applyBorder="1" applyAlignment="1">
      <alignment horizontal="center" wrapText="1"/>
    </xf>
    <xf numFmtId="0" fontId="48" fillId="2" borderId="0" xfId="0" applyFont="1" applyFill="1" applyBorder="1" applyAlignment="1">
      <alignment horizontal="center" wrapText="1"/>
    </xf>
    <xf numFmtId="0" fontId="0" fillId="4" borderId="5" xfId="0" applyFill="1" applyBorder="1" applyAlignment="1" applyProtection="1">
      <alignment horizontal="left" vertical="top" wrapText="1"/>
      <protection locked="0"/>
    </xf>
    <xf numFmtId="0" fontId="0" fillId="4" borderId="6" xfId="0" applyFill="1" applyBorder="1" applyAlignment="1" applyProtection="1">
      <alignment horizontal="left" vertical="top" wrapText="1"/>
      <protection locked="0"/>
    </xf>
    <xf numFmtId="0" fontId="0" fillId="4" borderId="7" xfId="0" applyFill="1" applyBorder="1" applyAlignment="1" applyProtection="1">
      <alignment horizontal="left" vertical="top" wrapText="1"/>
      <protection locked="0"/>
    </xf>
    <xf numFmtId="0" fontId="0" fillId="4" borderId="8" xfId="0" applyFill="1" applyBorder="1" applyAlignment="1" applyProtection="1">
      <alignment horizontal="left" vertical="top" wrapText="1"/>
      <protection locked="0"/>
    </xf>
    <xf numFmtId="0" fontId="0" fillId="4" borderId="0" xfId="0" applyFill="1" applyBorder="1" applyAlignment="1" applyProtection="1">
      <alignment horizontal="left" vertical="top" wrapText="1"/>
      <protection locked="0"/>
    </xf>
    <xf numFmtId="0" fontId="0" fillId="4" borderId="9" xfId="0" applyFill="1" applyBorder="1" applyAlignment="1" applyProtection="1">
      <alignment horizontal="left" vertical="top" wrapText="1"/>
      <protection locked="0"/>
    </xf>
    <xf numFmtId="0" fontId="0" fillId="4" borderId="26" xfId="0" applyFill="1" applyBorder="1" applyAlignment="1" applyProtection="1">
      <alignment horizontal="left" vertical="top" wrapText="1"/>
      <protection locked="0"/>
    </xf>
    <xf numFmtId="0" fontId="0" fillId="4" borderId="27" xfId="0" applyFill="1" applyBorder="1" applyAlignment="1" applyProtection="1">
      <alignment horizontal="left" vertical="top" wrapText="1"/>
      <protection locked="0"/>
    </xf>
    <xf numFmtId="0" fontId="0" fillId="4" borderId="24" xfId="0" applyFill="1" applyBorder="1" applyAlignment="1" applyProtection="1">
      <alignment horizontal="left" vertical="top" wrapText="1"/>
      <protection locked="0"/>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0" fillId="2" borderId="7" xfId="0" applyFill="1" applyBorder="1" applyAlignment="1">
      <alignment horizontal="left" vertical="top" wrapText="1"/>
    </xf>
    <xf numFmtId="0" fontId="0" fillId="2" borderId="8" xfId="0" applyFill="1" applyBorder="1" applyAlignment="1">
      <alignment horizontal="left" vertical="top" wrapText="1"/>
    </xf>
    <xf numFmtId="0" fontId="0" fillId="2" borderId="0" xfId="0" applyFill="1" applyBorder="1" applyAlignment="1">
      <alignment horizontal="left" vertical="top" wrapText="1"/>
    </xf>
    <xf numFmtId="0" fontId="0" fillId="2" borderId="9" xfId="0" applyFill="1" applyBorder="1" applyAlignment="1">
      <alignment horizontal="left" vertical="top" wrapText="1"/>
    </xf>
    <xf numFmtId="0" fontId="0" fillId="2" borderId="26" xfId="0" applyFill="1" applyBorder="1" applyAlignment="1">
      <alignment horizontal="left" vertical="top" wrapText="1"/>
    </xf>
    <xf numFmtId="0" fontId="0" fillId="2" borderId="27" xfId="0" applyFill="1" applyBorder="1" applyAlignment="1">
      <alignment horizontal="left" vertical="top" wrapText="1"/>
    </xf>
    <xf numFmtId="0" fontId="0" fillId="2" borderId="24" xfId="0" applyFill="1" applyBorder="1" applyAlignment="1">
      <alignment horizontal="left" vertical="top" wrapText="1"/>
    </xf>
    <xf numFmtId="0" fontId="25" fillId="5" borderId="72" xfId="0" applyFont="1" applyFill="1" applyBorder="1" applyAlignment="1" applyProtection="1">
      <alignment horizontal="left"/>
    </xf>
    <xf numFmtId="0" fontId="25" fillId="5" borderId="73" xfId="0" applyFont="1" applyFill="1" applyBorder="1" applyAlignment="1" applyProtection="1">
      <alignment horizontal="left"/>
    </xf>
    <xf numFmtId="0" fontId="48" fillId="2" borderId="0" xfId="0" applyFont="1" applyFill="1" applyBorder="1" applyAlignment="1" applyProtection="1">
      <alignment horizontal="center" vertical="center"/>
    </xf>
    <xf numFmtId="0" fontId="48" fillId="2" borderId="78" xfId="0" applyFont="1" applyFill="1" applyBorder="1" applyAlignment="1" applyProtection="1">
      <alignment horizontal="center" vertical="center"/>
    </xf>
    <xf numFmtId="44" fontId="25" fillId="13" borderId="0" xfId="0" applyNumberFormat="1" applyFont="1" applyFill="1" applyAlignment="1">
      <alignment horizontal="center"/>
    </xf>
    <xf numFmtId="0" fontId="25" fillId="13" borderId="0" xfId="0" applyFont="1" applyFill="1" applyAlignment="1">
      <alignment horizontal="center"/>
    </xf>
    <xf numFmtId="0" fontId="0" fillId="4" borderId="57" xfId="0" applyFill="1" applyBorder="1" applyAlignment="1" applyProtection="1">
      <alignment wrapText="1"/>
      <protection locked="0"/>
    </xf>
    <xf numFmtId="0" fontId="0" fillId="4" borderId="4" xfId="0" applyFill="1" applyBorder="1" applyAlignment="1" applyProtection="1">
      <alignment wrapText="1"/>
      <protection locked="0"/>
    </xf>
    <xf numFmtId="0" fontId="0" fillId="4" borderId="56" xfId="0" applyFill="1" applyBorder="1" applyAlignment="1" applyProtection="1">
      <alignment wrapText="1"/>
      <protection locked="0"/>
    </xf>
    <xf numFmtId="0" fontId="0" fillId="4" borderId="2" xfId="0" applyFill="1" applyBorder="1" applyAlignment="1" applyProtection="1">
      <alignment wrapText="1"/>
      <protection locked="0"/>
    </xf>
    <xf numFmtId="0" fontId="0" fillId="4" borderId="22" xfId="0" applyFill="1" applyBorder="1" applyAlignment="1" applyProtection="1">
      <alignment wrapText="1"/>
      <protection locked="0"/>
    </xf>
    <xf numFmtId="0" fontId="0" fillId="4" borderId="3" xfId="0" applyFill="1" applyBorder="1" applyAlignment="1" applyProtection="1">
      <alignment wrapText="1"/>
      <protection locked="0"/>
    </xf>
    <xf numFmtId="0" fontId="52" fillId="9" borderId="36" xfId="0" applyFont="1" applyFill="1" applyBorder="1" applyAlignment="1">
      <alignment horizontal="left" wrapText="1"/>
    </xf>
    <xf numFmtId="0" fontId="52" fillId="9" borderId="1" xfId="0" applyFont="1" applyFill="1" applyBorder="1" applyAlignment="1">
      <alignment horizontal="left" wrapText="1"/>
    </xf>
    <xf numFmtId="0" fontId="25" fillId="6" borderId="72" xfId="0" applyFont="1" applyFill="1" applyBorder="1" applyAlignment="1">
      <alignment horizontal="left"/>
    </xf>
    <xf numFmtId="0" fontId="25" fillId="6" borderId="73" xfId="0" applyFont="1" applyFill="1" applyBorder="1" applyAlignment="1">
      <alignment horizontal="left"/>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7" xfId="0" applyFont="1" applyFill="1" applyBorder="1" applyAlignment="1">
      <alignment horizontal="left" vertical="top" wrapText="1"/>
    </xf>
    <xf numFmtId="0" fontId="0" fillId="2" borderId="8"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9" xfId="0" applyFont="1" applyFill="1" applyBorder="1" applyAlignment="1">
      <alignment horizontal="left" vertical="top" wrapText="1"/>
    </xf>
    <xf numFmtId="0" fontId="0" fillId="2" borderId="26" xfId="0" applyFont="1" applyFill="1" applyBorder="1" applyAlignment="1">
      <alignment horizontal="left" vertical="top" wrapText="1"/>
    </xf>
    <xf numFmtId="0" fontId="0" fillId="2" borderId="27" xfId="0" applyFont="1" applyFill="1" applyBorder="1" applyAlignment="1">
      <alignment horizontal="left" vertical="top" wrapText="1"/>
    </xf>
    <xf numFmtId="0" fontId="0" fillId="2" borderId="24" xfId="0" applyFont="1" applyFill="1" applyBorder="1" applyAlignment="1">
      <alignment horizontal="left" vertical="top" wrapText="1"/>
    </xf>
    <xf numFmtId="44" fontId="25" fillId="5" borderId="0" xfId="1" applyFont="1" applyFill="1" applyAlignment="1">
      <alignment horizontal="center"/>
    </xf>
    <xf numFmtId="0" fontId="0" fillId="4" borderId="5" xfId="0" applyFont="1" applyFill="1" applyBorder="1" applyAlignment="1" applyProtection="1">
      <alignment horizontal="left" vertical="top" wrapText="1"/>
      <protection locked="0"/>
    </xf>
    <xf numFmtId="0" fontId="0" fillId="4" borderId="6" xfId="0" applyFont="1" applyFill="1" applyBorder="1" applyAlignment="1" applyProtection="1">
      <alignment horizontal="left" vertical="top" wrapText="1"/>
      <protection locked="0"/>
    </xf>
    <xf numFmtId="0" fontId="0" fillId="4" borderId="7" xfId="0" applyFont="1" applyFill="1" applyBorder="1" applyAlignment="1" applyProtection="1">
      <alignment horizontal="left" vertical="top" wrapText="1"/>
      <protection locked="0"/>
    </xf>
    <xf numFmtId="0" fontId="0" fillId="4" borderId="8" xfId="0" applyFont="1" applyFill="1" applyBorder="1" applyAlignment="1" applyProtection="1">
      <alignment horizontal="left" vertical="top" wrapText="1"/>
      <protection locked="0"/>
    </xf>
    <xf numFmtId="0" fontId="0" fillId="4" borderId="0" xfId="0" applyFont="1" applyFill="1" applyBorder="1" applyAlignment="1" applyProtection="1">
      <alignment horizontal="left" vertical="top" wrapText="1"/>
      <protection locked="0"/>
    </xf>
    <xf numFmtId="0" fontId="0" fillId="4" borderId="9" xfId="0" applyFont="1" applyFill="1" applyBorder="1" applyAlignment="1" applyProtection="1">
      <alignment horizontal="left" vertical="top" wrapText="1"/>
      <protection locked="0"/>
    </xf>
    <xf numFmtId="0" fontId="0" fillId="4" borderId="26" xfId="0" applyFont="1" applyFill="1" applyBorder="1" applyAlignment="1" applyProtection="1">
      <alignment horizontal="left" vertical="top" wrapText="1"/>
      <protection locked="0"/>
    </xf>
    <xf numFmtId="0" fontId="0" fillId="4" borderId="27" xfId="0" applyFont="1" applyFill="1" applyBorder="1" applyAlignment="1" applyProtection="1">
      <alignment horizontal="left" vertical="top" wrapText="1"/>
      <protection locked="0"/>
    </xf>
    <xf numFmtId="0" fontId="0" fillId="4" borderId="24" xfId="0" applyFont="1" applyFill="1" applyBorder="1" applyAlignment="1" applyProtection="1">
      <alignment horizontal="left" vertical="top" wrapText="1"/>
      <protection locked="0"/>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454C59"/>
      <color rgb="FF2841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65587</xdr:colOff>
      <xdr:row>1</xdr:row>
      <xdr:rowOff>38972</xdr:rowOff>
    </xdr:to>
    <xdr:pic>
      <xdr:nvPicPr>
        <xdr:cNvPr id="3" name="Picture 2">
          <a:extLst>
            <a:ext uri="{FF2B5EF4-FFF2-40B4-BE49-F238E27FC236}">
              <a16:creationId xmlns:a16="http://schemas.microsoft.com/office/drawing/2014/main" id="{748D8593-9875-4E1C-BADB-A2F3FD3212F4}"/>
            </a:ext>
          </a:extLst>
        </xdr:cNvPr>
        <xdr:cNvPicPr>
          <a:picLocks noChangeAspect="1"/>
        </xdr:cNvPicPr>
      </xdr:nvPicPr>
      <xdr:blipFill rotWithShape="1">
        <a:blip xmlns:r="http://schemas.openxmlformats.org/officeDocument/2006/relationships" r:embed="rId1"/>
        <a:srcRect t="3791"/>
        <a:stretch/>
      </xdr:blipFill>
      <xdr:spPr>
        <a:xfrm>
          <a:off x="0" y="0"/>
          <a:ext cx="6886952" cy="26033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370416</xdr:colOff>
      <xdr:row>3</xdr:row>
      <xdr:rowOff>275166</xdr:rowOff>
    </xdr:from>
    <xdr:to>
      <xdr:col>20</xdr:col>
      <xdr:colOff>328083</xdr:colOff>
      <xdr:row>13</xdr:row>
      <xdr:rowOff>142875</xdr:rowOff>
    </xdr:to>
    <xdr:sp macro="" textlink="">
      <xdr:nvSpPr>
        <xdr:cNvPr id="2243" name="TextBox 2">
          <a:extLst>
            <a:ext uri="{FF2B5EF4-FFF2-40B4-BE49-F238E27FC236}">
              <a16:creationId xmlns:a16="http://schemas.microsoft.com/office/drawing/2014/main" id="{6554FA6E-FFCC-42DD-AD04-2E0E47BA642E}"/>
            </a:ext>
          </a:extLst>
        </xdr:cNvPr>
        <xdr:cNvSpPr txBox="1"/>
      </xdr:nvSpPr>
      <xdr:spPr>
        <a:xfrm>
          <a:off x="9990666" y="1170516"/>
          <a:ext cx="6053667" cy="377295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solidFill>
                <a:schemeClr val="dk1"/>
              </a:solidFill>
              <a:effectLst/>
              <a:latin typeface="+mn-lt"/>
              <a:ea typeface="+mn-ea"/>
              <a:cs typeface="+mn-cs"/>
            </a:rPr>
            <a:t>Aims to facilitate pharmacist support to IHS staff and clients in relation to QUM, including the following </a:t>
          </a:r>
          <a:r>
            <a:rPr lang="en-AU" sz="1100" b="1">
              <a:solidFill>
                <a:schemeClr val="dk1"/>
              </a:solidFill>
              <a:effectLst/>
              <a:latin typeface="+mn-lt"/>
              <a:ea typeface="+mn-ea"/>
              <a:cs typeface="+mn-cs"/>
            </a:rPr>
            <a:t>Types of</a:t>
          </a:r>
          <a:r>
            <a:rPr lang="en-AU" sz="1100" b="1" baseline="0">
              <a:solidFill>
                <a:schemeClr val="dk1"/>
              </a:solidFill>
              <a:effectLst/>
              <a:latin typeface="+mn-lt"/>
              <a:ea typeface="+mn-ea"/>
              <a:cs typeface="+mn-cs"/>
            </a:rPr>
            <a:t> Support</a:t>
          </a:r>
          <a:r>
            <a:rPr lang="en-AU" sz="1100">
              <a:solidFill>
                <a:schemeClr val="dk1"/>
              </a:solidFill>
              <a:effectLst/>
              <a:latin typeface="+mn-lt"/>
              <a:ea typeface="+mn-ea"/>
              <a:cs typeface="+mn-cs"/>
            </a:rPr>
            <a:t>: </a:t>
          </a:r>
        </a:p>
        <a:p>
          <a:endParaRPr lang="en-AU" sz="1100">
            <a:solidFill>
              <a:schemeClr val="dk1"/>
            </a:solidFill>
            <a:effectLst/>
            <a:latin typeface="+mn-lt"/>
            <a:ea typeface="+mn-ea"/>
            <a:cs typeface="+mn-cs"/>
          </a:endParaRPr>
        </a:p>
        <a:p>
          <a:pPr lvl="0"/>
          <a:r>
            <a:rPr lang="en-AU" sz="1100">
              <a:solidFill>
                <a:schemeClr val="dk1"/>
              </a:solidFill>
              <a:effectLst/>
              <a:latin typeface="+mn-lt"/>
              <a:ea typeface="+mn-ea"/>
              <a:cs typeface="+mn-cs"/>
            </a:rPr>
            <a:t>1. Education for staff and patients on QUM and the appropriate use of specific medicines; </a:t>
          </a:r>
        </a:p>
        <a:p>
          <a:pPr lvl="0"/>
          <a:r>
            <a:rPr lang="en-AU" sz="1100">
              <a:solidFill>
                <a:schemeClr val="dk1"/>
              </a:solidFill>
              <a:effectLst/>
              <a:latin typeface="+mn-lt"/>
              <a:ea typeface="+mn-ea"/>
              <a:cs typeface="+mn-cs"/>
            </a:rPr>
            <a:t>2. Medicine quality assurance, e.g. policies on the storage and supply of medicines; </a:t>
          </a:r>
        </a:p>
        <a:p>
          <a:pPr lvl="0"/>
          <a:r>
            <a:rPr lang="en-AU" sz="1100">
              <a:solidFill>
                <a:schemeClr val="dk1"/>
              </a:solidFill>
              <a:effectLst/>
              <a:latin typeface="+mn-lt"/>
              <a:ea typeface="+mn-ea"/>
              <a:cs typeface="+mn-cs"/>
            </a:rPr>
            <a:t>3. Continuous improvement and compliance with relevant legislative requirements; and</a:t>
          </a:r>
        </a:p>
        <a:p>
          <a:pPr lvl="0"/>
          <a:r>
            <a:rPr lang="en-AU" sz="1100">
              <a:solidFill>
                <a:schemeClr val="dk1"/>
              </a:solidFill>
              <a:effectLst/>
              <a:latin typeface="+mn-lt"/>
              <a:ea typeface="+mn-ea"/>
              <a:cs typeface="+mn-cs"/>
            </a:rPr>
            <a:t>4. Medication management support activities where not funded through other programs.</a:t>
          </a:r>
        </a:p>
        <a:p>
          <a:pPr lvl="0"/>
          <a:r>
            <a:rPr lang="en-AU" sz="1100">
              <a:solidFill>
                <a:schemeClr val="dk1"/>
              </a:solidFill>
              <a:effectLst/>
              <a:latin typeface="+mn-lt"/>
              <a:ea typeface="+mn-ea"/>
              <a:cs typeface="+mn-cs"/>
            </a:rPr>
            <a:t>5. 'Other' support not listed above will need to be pre-approved by the Dept. of Health</a:t>
          </a:r>
        </a:p>
        <a:p>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An IHS is able to engage any</a:t>
          </a:r>
          <a:r>
            <a:rPr lang="en-AU" sz="1100" baseline="0">
              <a:solidFill>
                <a:schemeClr val="dk1"/>
              </a:solidFill>
              <a:effectLst/>
              <a:latin typeface="+mn-lt"/>
              <a:ea typeface="+mn-ea"/>
              <a:cs typeface="+mn-cs"/>
            </a:rPr>
            <a:t> Service Provider </a:t>
          </a:r>
          <a:r>
            <a:rPr lang="en-AU" sz="1100">
              <a:solidFill>
                <a:schemeClr val="dk1"/>
              </a:solidFill>
              <a:effectLst/>
              <a:latin typeface="+mn-lt"/>
              <a:ea typeface="+mn-ea"/>
              <a:cs typeface="+mn-cs"/>
            </a:rPr>
            <a:t>to provide this support. The range of services to be provided is by agreement with the relevant IHS. The pharmacist/pharmacy must ensure they have an understanding of the cultural needs of the community/ies they support.</a:t>
          </a:r>
        </a:p>
        <a:p>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Support costs can be an hourly or daily rate.</a:t>
          </a:r>
          <a:r>
            <a:rPr lang="en-AU" sz="1100" b="1" baseline="0">
              <a:solidFill>
                <a:schemeClr val="dk1"/>
              </a:solidFill>
              <a:effectLst/>
              <a:latin typeface="+mn-lt"/>
              <a:ea typeface="+mn-ea"/>
              <a:cs typeface="+mn-cs"/>
            </a:rPr>
            <a:t> Please specify the Service Provider you have engaged and the services to be provided, the Service Provider is responsible for providing you a quote for their services, it is then up to you to decide whether the quote is acceptable. </a:t>
          </a:r>
        </a:p>
        <a:p>
          <a:endParaRPr lang="en-AU" sz="1100" baseline="0">
            <a:solidFill>
              <a:schemeClr val="dk1"/>
            </a:solidFill>
            <a:effectLst/>
            <a:latin typeface="+mn-lt"/>
            <a:ea typeface="+mn-ea"/>
            <a:cs typeface="+mn-cs"/>
          </a:endParaRPr>
        </a:p>
        <a:p>
          <a:r>
            <a:rPr lang="en-AU" sz="1100" b="1" baseline="0">
              <a:solidFill>
                <a:schemeClr val="dk1"/>
              </a:solidFill>
              <a:effectLst/>
              <a:latin typeface="+mn-lt"/>
              <a:ea typeface="+mn-ea"/>
              <a:cs typeface="+mn-cs"/>
            </a:rPr>
            <a:t>Please note: </a:t>
          </a:r>
          <a:r>
            <a:rPr lang="en-GB" sz="1100">
              <a:solidFill>
                <a:schemeClr val="dk1"/>
              </a:solidFill>
              <a:effectLst/>
              <a:latin typeface="+mn-lt"/>
              <a:ea typeface="+mn-ea"/>
              <a:cs typeface="+mn-cs"/>
            </a:rPr>
            <a:t>If travel is required to deliver the service, this cost should be included in the quote provided by the Service Provider – the quote should not include meals and accommodation.</a:t>
          </a:r>
          <a:endParaRPr lang="en-AU" sz="1100">
            <a:solidFill>
              <a:schemeClr val="dk1"/>
            </a:solidFill>
            <a:effectLst/>
            <a:latin typeface="+mn-lt"/>
            <a:ea typeface="+mn-ea"/>
            <a:cs typeface="+mn-cs"/>
          </a:endParaRPr>
        </a:p>
        <a:p>
          <a:endParaRPr lang="en-AU" sz="1100">
            <a:solidFill>
              <a:schemeClr val="dk1"/>
            </a:solidFill>
            <a:effectLst/>
            <a:latin typeface="+mn-lt"/>
            <a:ea typeface="+mn-ea"/>
            <a:cs typeface="+mn-cs"/>
          </a:endParaRPr>
        </a:p>
        <a:p>
          <a:endParaRPr lang="en-AU" sz="1100">
            <a:solidFill>
              <a:schemeClr val="dk1"/>
            </a:solidFill>
            <a:effectLst/>
            <a:latin typeface="+mn-lt"/>
            <a:ea typeface="+mn-ea"/>
            <a:cs typeface="+mn-cs"/>
          </a:endParaRPr>
        </a:p>
      </xdr:txBody>
    </xdr:sp>
    <xdr:clientData/>
  </xdr:twoCellAnchor>
  <xdr:twoCellAnchor>
    <xdr:from>
      <xdr:col>10</xdr:col>
      <xdr:colOff>222249</xdr:colOff>
      <xdr:row>46</xdr:row>
      <xdr:rowOff>10584</xdr:rowOff>
    </xdr:from>
    <xdr:to>
      <xdr:col>20</xdr:col>
      <xdr:colOff>116415</xdr:colOff>
      <xdr:row>56</xdr:row>
      <xdr:rowOff>550333</xdr:rowOff>
    </xdr:to>
    <xdr:sp macro="" textlink="">
      <xdr:nvSpPr>
        <xdr:cNvPr id="1864" name="TextBox 3">
          <a:extLst>
            <a:ext uri="{FF2B5EF4-FFF2-40B4-BE49-F238E27FC236}">
              <a16:creationId xmlns:a16="http://schemas.microsoft.com/office/drawing/2014/main" id="{43D715A5-C374-4D51-8115-B49704168EBC}"/>
            </a:ext>
          </a:extLst>
        </xdr:cNvPr>
        <xdr:cNvSpPr txBox="1"/>
      </xdr:nvSpPr>
      <xdr:spPr>
        <a:xfrm>
          <a:off x="9842499" y="11535834"/>
          <a:ext cx="6032499" cy="338666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baseline="0"/>
            <a:t>2.2 'Other' items requiring Department of Health approval</a:t>
          </a:r>
        </a:p>
        <a:p>
          <a:endParaRPr lang="en-AU" sz="1100" b="1" baseline="0"/>
        </a:p>
        <a:p>
          <a:r>
            <a:rPr lang="en-AU" sz="1100" baseline="0"/>
            <a:t>If you wish to purchase devices or items that are not listed above, please provide the details of the device or item in this section. Please make sure the reasons for your request are clearly outlined and can address the following principles:</a:t>
          </a:r>
        </a:p>
        <a:p>
          <a:endParaRPr lang="en-AU" sz="1100" baseline="0"/>
        </a:p>
        <a:p>
          <a:r>
            <a:rPr lang="en-AU" sz="1100" baseline="0"/>
            <a:t>1. The device is for the </a:t>
          </a:r>
          <a:r>
            <a:rPr lang="en-AU" sz="1100" b="1" baseline="0"/>
            <a:t>personal use</a:t>
          </a:r>
          <a:r>
            <a:rPr lang="en-AU" sz="1100" b="0" baseline="0"/>
            <a:t> of the patient;</a:t>
          </a:r>
        </a:p>
        <a:p>
          <a:r>
            <a:rPr lang="en-AU" sz="1100" b="0" baseline="0"/>
            <a:t>2. The device will be used by the patient on a </a:t>
          </a:r>
          <a:r>
            <a:rPr lang="en-AU" sz="1100" b="1" baseline="0"/>
            <a:t>regular basis</a:t>
          </a:r>
          <a:r>
            <a:rPr lang="en-AU" sz="1100" b="0" baseline="0"/>
            <a:t> or for an event that occurs in episodes;</a:t>
          </a:r>
        </a:p>
        <a:p>
          <a:r>
            <a:rPr lang="en-AU" sz="1100" b="0" baseline="0"/>
            <a:t>3. The device will help patients better manage their medication regime for a</a:t>
          </a:r>
          <a:r>
            <a:rPr lang="en-AU" sz="1100" b="1" baseline="0"/>
            <a:t> chronic condition</a:t>
          </a:r>
        </a:p>
        <a:p>
          <a:r>
            <a:rPr lang="en-AU" sz="1100" b="0" baseline="0"/>
            <a:t>4. The patient has not been granted access to a device through another Government funded program</a:t>
          </a:r>
        </a:p>
        <a:p>
          <a:endParaRPr lang="en-AU" sz="1100" b="0" baseline="0"/>
        </a:p>
        <a:p>
          <a:r>
            <a:rPr lang="en-AU" sz="1100" b="1" baseline="0"/>
            <a:t>Funding should not be used to purchase devices that are used by an IHS or Service Provider for multiple clients, or to cover the costs of medicines.</a:t>
          </a:r>
        </a:p>
        <a:p>
          <a:endParaRPr lang="en-AU" sz="1100" b="1" baseline="0"/>
        </a:p>
        <a:p>
          <a:r>
            <a:rPr lang="en-AU" sz="1100" b="1" baseline="0"/>
            <a:t>Upon submission, the Department of Health will review your request for approval.</a:t>
          </a:r>
        </a:p>
      </xdr:txBody>
    </xdr:sp>
    <xdr:clientData/>
  </xdr:twoCellAnchor>
  <xdr:twoCellAnchor>
    <xdr:from>
      <xdr:col>10</xdr:col>
      <xdr:colOff>243418</xdr:colOff>
      <xdr:row>68</xdr:row>
      <xdr:rowOff>148168</xdr:rowOff>
    </xdr:from>
    <xdr:to>
      <xdr:col>19</xdr:col>
      <xdr:colOff>518585</xdr:colOff>
      <xdr:row>73</xdr:row>
      <xdr:rowOff>222251</xdr:rowOff>
    </xdr:to>
    <xdr:sp macro="" textlink="">
      <xdr:nvSpPr>
        <xdr:cNvPr id="2242" name="TextBox 4">
          <a:extLst>
            <a:ext uri="{FF2B5EF4-FFF2-40B4-BE49-F238E27FC236}">
              <a16:creationId xmlns:a16="http://schemas.microsoft.com/office/drawing/2014/main" id="{6CBDB22B-4801-4579-9611-7E7D9BAE07B0}"/>
            </a:ext>
          </a:extLst>
        </xdr:cNvPr>
        <xdr:cNvSpPr txBox="1"/>
      </xdr:nvSpPr>
      <xdr:spPr>
        <a:xfrm>
          <a:off x="9863668" y="17843501"/>
          <a:ext cx="5799667" cy="11747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AU" sz="1100"/>
        </a:p>
        <a:p>
          <a:r>
            <a:rPr lang="en-AU" sz="1100"/>
            <a:t>This </a:t>
          </a:r>
          <a:r>
            <a:rPr lang="en-AU" sz="1100">
              <a:solidFill>
                <a:schemeClr val="dk1"/>
              </a:solidFill>
              <a:effectLst/>
              <a:latin typeface="+mn-lt"/>
              <a:ea typeface="+mn-ea"/>
              <a:cs typeface="+mn-cs"/>
            </a:rPr>
            <a:t>category will</a:t>
          </a:r>
          <a:r>
            <a:rPr lang="en-AU" sz="1100" baseline="0">
              <a:solidFill>
                <a:schemeClr val="dk1"/>
              </a:solidFill>
              <a:effectLst/>
              <a:latin typeface="+mn-lt"/>
              <a:ea typeface="+mn-ea"/>
              <a:cs typeface="+mn-cs"/>
            </a:rPr>
            <a:t> help IHSs</a:t>
          </a:r>
          <a:r>
            <a:rPr lang="en-AU" sz="1100">
              <a:solidFill>
                <a:schemeClr val="dk1"/>
              </a:solidFill>
              <a:effectLst/>
              <a:latin typeface="+mn-lt"/>
              <a:ea typeface="+mn-ea"/>
              <a:cs typeface="+mn-cs"/>
            </a:rPr>
            <a:t> access current</a:t>
          </a:r>
          <a:r>
            <a:rPr lang="en-AU" sz="1100" baseline="0">
              <a:solidFill>
                <a:schemeClr val="dk1"/>
              </a:solidFill>
              <a:effectLst/>
              <a:latin typeface="+mn-lt"/>
              <a:ea typeface="+mn-ea"/>
              <a:cs typeface="+mn-cs"/>
            </a:rPr>
            <a:t> clinical</a:t>
          </a:r>
          <a:r>
            <a:rPr lang="en-AU" sz="1100">
              <a:solidFill>
                <a:schemeClr val="dk1"/>
              </a:solidFill>
              <a:effectLst/>
              <a:latin typeface="+mn-lt"/>
              <a:ea typeface="+mn-ea"/>
              <a:cs typeface="+mn-cs"/>
            </a:rPr>
            <a:t> resources, thus promoting suitable, safe and effective medication management for IHS clients. Funding will only be provided if </a:t>
          </a:r>
          <a:r>
            <a:rPr lang="en-AU" sz="1100" baseline="0">
              <a:solidFill>
                <a:schemeClr val="dk1"/>
              </a:solidFill>
              <a:effectLst/>
              <a:latin typeface="+mn-lt"/>
              <a:ea typeface="+mn-ea"/>
              <a:cs typeface="+mn-cs"/>
            </a:rPr>
            <a:t>resources</a:t>
          </a:r>
          <a:r>
            <a:rPr lang="en-AU" sz="1100">
              <a:solidFill>
                <a:schemeClr val="dk1"/>
              </a:solidFill>
              <a:effectLst/>
              <a:latin typeface="+mn-lt"/>
              <a:ea typeface="+mn-ea"/>
              <a:cs typeface="+mn-cs"/>
            </a:rPr>
            <a:t> are not publicly available for free, with approval from the Department.</a:t>
          </a:r>
        </a:p>
        <a:p>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Identify the</a:t>
          </a:r>
          <a:r>
            <a:rPr lang="en-AU" sz="1100" baseline="0">
              <a:solidFill>
                <a:schemeClr val="dk1"/>
              </a:solidFill>
              <a:effectLst/>
              <a:latin typeface="+mn-lt"/>
              <a:ea typeface="+mn-ea"/>
              <a:cs typeface="+mn-cs"/>
            </a:rPr>
            <a:t> </a:t>
          </a:r>
          <a:r>
            <a:rPr lang="en-AU" sz="1100">
              <a:solidFill>
                <a:schemeClr val="dk1"/>
              </a:solidFill>
              <a:effectLst/>
              <a:latin typeface="+mn-lt"/>
              <a:ea typeface="+mn-ea"/>
              <a:cs typeface="+mn-cs"/>
            </a:rPr>
            <a:t>clinical</a:t>
          </a:r>
          <a:r>
            <a:rPr lang="en-AU" sz="1100" baseline="0">
              <a:solidFill>
                <a:schemeClr val="dk1"/>
              </a:solidFill>
              <a:effectLst/>
              <a:latin typeface="+mn-lt"/>
              <a:ea typeface="+mn-ea"/>
              <a:cs typeface="+mn-cs"/>
            </a:rPr>
            <a:t> resources</a:t>
          </a:r>
          <a:r>
            <a:rPr lang="en-AU" sz="1100">
              <a:solidFill>
                <a:schemeClr val="dk1"/>
              </a:solidFill>
              <a:effectLst/>
              <a:latin typeface="+mn-lt"/>
              <a:ea typeface="+mn-ea"/>
              <a:cs typeface="+mn-cs"/>
            </a:rPr>
            <a:t> that you would like to fund for your staff and clients.</a:t>
          </a:r>
          <a:r>
            <a:rPr lang="en-AU" sz="1100" baseline="0">
              <a:solidFill>
                <a:schemeClr val="dk1"/>
              </a:solidFill>
              <a:effectLst/>
              <a:latin typeface="+mn-lt"/>
              <a:ea typeface="+mn-ea"/>
              <a:cs typeface="+mn-cs"/>
            </a:rPr>
            <a:t> </a:t>
          </a:r>
          <a:endParaRPr lang="en-AU" sz="1100"/>
        </a:p>
      </xdr:txBody>
    </xdr:sp>
    <xdr:clientData/>
  </xdr:twoCellAnchor>
  <xdr:twoCellAnchor editAs="oneCell">
    <xdr:from>
      <xdr:col>10</xdr:col>
      <xdr:colOff>497416</xdr:colOff>
      <xdr:row>74</xdr:row>
      <xdr:rowOff>264584</xdr:rowOff>
    </xdr:from>
    <xdr:to>
      <xdr:col>19</xdr:col>
      <xdr:colOff>255790</xdr:colOff>
      <xdr:row>78</xdr:row>
      <xdr:rowOff>94346</xdr:rowOff>
    </xdr:to>
    <xdr:pic>
      <xdr:nvPicPr>
        <xdr:cNvPr id="2241" name="Picture 5">
          <a:extLst>
            <a:ext uri="{FF2B5EF4-FFF2-40B4-BE49-F238E27FC236}">
              <a16:creationId xmlns:a16="http://schemas.microsoft.com/office/drawing/2014/main" id="{15722E02-7C5C-4408-A30A-2632C8EDC1D2}"/>
            </a:ext>
          </a:extLst>
        </xdr:cNvPr>
        <xdr:cNvPicPr>
          <a:picLocks noChangeAspect="1"/>
        </xdr:cNvPicPr>
      </xdr:nvPicPr>
      <xdr:blipFill>
        <a:blip xmlns:r="http://schemas.openxmlformats.org/officeDocument/2006/relationships" r:embed="rId1"/>
        <a:stretch>
          <a:fillRect/>
        </a:stretch>
      </xdr:blipFill>
      <xdr:spPr>
        <a:xfrm>
          <a:off x="9747249" y="17272001"/>
          <a:ext cx="5282874" cy="1099762"/>
        </a:xfrm>
        <a:prstGeom prst="rect">
          <a:avLst/>
        </a:prstGeom>
      </xdr:spPr>
    </xdr:pic>
    <xdr:clientData/>
  </xdr:twoCellAnchor>
  <xdr:twoCellAnchor>
    <xdr:from>
      <xdr:col>10</xdr:col>
      <xdr:colOff>222252</xdr:colOff>
      <xdr:row>121</xdr:row>
      <xdr:rowOff>10582</xdr:rowOff>
    </xdr:from>
    <xdr:to>
      <xdr:col>20</xdr:col>
      <xdr:colOff>518585</xdr:colOff>
      <xdr:row>130</xdr:row>
      <xdr:rowOff>9524</xdr:rowOff>
    </xdr:to>
    <xdr:sp macro="" textlink="">
      <xdr:nvSpPr>
        <xdr:cNvPr id="2701" name="TextBox 6">
          <a:extLst>
            <a:ext uri="{FF2B5EF4-FFF2-40B4-BE49-F238E27FC236}">
              <a16:creationId xmlns:a16="http://schemas.microsoft.com/office/drawing/2014/main" id="{6A279FD8-9B71-47CD-B57A-344FFDEDB953}"/>
            </a:ext>
          </a:extLst>
        </xdr:cNvPr>
        <xdr:cNvSpPr txBox="1"/>
      </xdr:nvSpPr>
      <xdr:spPr>
        <a:xfrm>
          <a:off x="9842502" y="32052682"/>
          <a:ext cx="6392333" cy="204681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AU" sz="1100"/>
        </a:p>
        <a:p>
          <a:r>
            <a:rPr lang="en-AU" sz="1100"/>
            <a:t>This category will reduce barriers for patients who wish to access medicines and pharmacist services by providing transport support, where this is not funded under another Australian</a:t>
          </a:r>
          <a:r>
            <a:rPr lang="en-AU" sz="1100" baseline="0"/>
            <a:t> Government program eg. COVID-19 Home Medicines Service.</a:t>
          </a:r>
        </a:p>
        <a:p>
          <a:endParaRPr lang="en-AU" sz="1100" baseline="0"/>
        </a:p>
        <a:p>
          <a:r>
            <a:rPr lang="en-AU" sz="1100" baseline="0"/>
            <a:t> </a:t>
          </a:r>
        </a:p>
        <a:p>
          <a:endParaRPr lang="en-AU" sz="1100" baseline="0"/>
        </a:p>
        <a:p>
          <a:r>
            <a:rPr lang="en-AU" sz="1100" baseline="0"/>
            <a:t>Funding </a:t>
          </a:r>
          <a:r>
            <a:rPr lang="en-AU" sz="1100" b="1" baseline="0"/>
            <a:t>cannot</a:t>
          </a:r>
          <a:r>
            <a:rPr lang="en-AU" sz="1100" baseline="0"/>
            <a:t> be used for transporting medicines to an IHS. </a:t>
          </a:r>
        </a:p>
        <a:p>
          <a:endParaRPr lang="en-AU" sz="1100" baseline="0"/>
        </a:p>
        <a:p>
          <a:r>
            <a:rPr lang="en-AU" sz="1100" baseline="0"/>
            <a:t>Use of funding must be adequately justified, and appropriately documented and reported.</a:t>
          </a:r>
          <a:endParaRPr lang="en-AU" sz="1100"/>
        </a:p>
      </xdr:txBody>
    </xdr:sp>
    <xdr:clientData/>
  </xdr:twoCellAnchor>
  <xdr:twoCellAnchor>
    <xdr:from>
      <xdr:col>10</xdr:col>
      <xdr:colOff>529168</xdr:colOff>
      <xdr:row>94</xdr:row>
      <xdr:rowOff>296333</xdr:rowOff>
    </xdr:from>
    <xdr:to>
      <xdr:col>20</xdr:col>
      <xdr:colOff>190501</xdr:colOff>
      <xdr:row>104</xdr:row>
      <xdr:rowOff>306917</xdr:rowOff>
    </xdr:to>
    <xdr:sp macro="" textlink="">
      <xdr:nvSpPr>
        <xdr:cNvPr id="7" name="TextBox 4">
          <a:extLst>
            <a:ext uri="{FF2B5EF4-FFF2-40B4-BE49-F238E27FC236}">
              <a16:creationId xmlns:a16="http://schemas.microsoft.com/office/drawing/2014/main" id="{C768F91D-539D-4DFD-BC99-C7BF7DB1D6BC}"/>
            </a:ext>
          </a:extLst>
        </xdr:cNvPr>
        <xdr:cNvSpPr txBox="1"/>
      </xdr:nvSpPr>
      <xdr:spPr>
        <a:xfrm>
          <a:off x="9874251" y="23315083"/>
          <a:ext cx="5799667" cy="341841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AU" sz="1100"/>
        </a:p>
        <a:p>
          <a:r>
            <a:rPr lang="en-AU" sz="1100"/>
            <a:t>This </a:t>
          </a:r>
          <a:r>
            <a:rPr lang="en-AU" sz="1100">
              <a:solidFill>
                <a:schemeClr val="dk1"/>
              </a:solidFill>
              <a:effectLst/>
              <a:latin typeface="+mn-lt"/>
              <a:ea typeface="+mn-ea"/>
              <a:cs typeface="+mn-cs"/>
            </a:rPr>
            <a:t>category aims to support the</a:t>
          </a:r>
          <a:r>
            <a:rPr lang="en-AU" sz="1100" baseline="0">
              <a:solidFill>
                <a:schemeClr val="dk1"/>
              </a:solidFill>
              <a:effectLst/>
              <a:latin typeface="+mn-lt"/>
              <a:ea typeface="+mn-ea"/>
              <a:cs typeface="+mn-cs"/>
            </a:rPr>
            <a:t> ongoing professional development of IHS staff as well as the delivery of client education and health promotion sessions with the goal to improve QUM.</a:t>
          </a:r>
          <a:endParaRPr lang="en-AU" sz="1100">
            <a:solidFill>
              <a:schemeClr val="dk1"/>
            </a:solidFill>
            <a:effectLst/>
            <a:latin typeface="+mn-lt"/>
            <a:ea typeface="+mn-ea"/>
            <a:cs typeface="+mn-cs"/>
          </a:endParaRPr>
        </a:p>
        <a:p>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Please provide information regarding the education and training sessions that you would like to fund for your staff and clients.</a:t>
          </a:r>
          <a:r>
            <a:rPr lang="en-AU" sz="1100" baseline="0">
              <a:solidFill>
                <a:schemeClr val="dk1"/>
              </a:solidFill>
              <a:effectLst/>
              <a:latin typeface="+mn-lt"/>
              <a:ea typeface="+mn-ea"/>
              <a:cs typeface="+mn-cs"/>
            </a:rPr>
            <a:t> </a:t>
          </a:r>
        </a:p>
        <a:p>
          <a:endParaRPr lang="en-AU" sz="1100" baseline="0">
            <a:solidFill>
              <a:schemeClr val="dk1"/>
            </a:solidFill>
            <a:effectLst/>
            <a:latin typeface="+mn-lt"/>
            <a:ea typeface="+mn-ea"/>
            <a:cs typeface="+mn-cs"/>
          </a:endParaRPr>
        </a:p>
        <a:p>
          <a:r>
            <a:rPr lang="en-AU" sz="1100" b="1" baseline="0">
              <a:solidFill>
                <a:schemeClr val="dk1"/>
              </a:solidFill>
              <a:effectLst/>
              <a:latin typeface="+mn-lt"/>
              <a:ea typeface="+mn-ea"/>
              <a:cs typeface="+mn-cs"/>
            </a:rPr>
            <a:t>Accepted education and training includes:</a:t>
          </a:r>
        </a:p>
        <a:p>
          <a:r>
            <a:rPr lang="en-AU" sz="1100" baseline="0">
              <a:solidFill>
                <a:schemeClr val="dk1"/>
              </a:solidFill>
              <a:effectLst/>
              <a:latin typeface="+mn-lt"/>
              <a:ea typeface="+mn-ea"/>
              <a:cs typeface="+mn-cs"/>
            </a:rPr>
            <a:t>- Client education sessions </a:t>
          </a:r>
        </a:p>
        <a:p>
          <a:r>
            <a:rPr lang="en-AU" sz="1100" baseline="0">
              <a:solidFill>
                <a:schemeClr val="dk1"/>
              </a:solidFill>
              <a:effectLst/>
              <a:latin typeface="+mn-lt"/>
              <a:ea typeface="+mn-ea"/>
              <a:cs typeface="+mn-cs"/>
            </a:rPr>
            <a:t>- Health promotion workshops for clients</a:t>
          </a:r>
        </a:p>
        <a:p>
          <a:r>
            <a:rPr lang="en-AU" sz="1100" baseline="0">
              <a:solidFill>
                <a:schemeClr val="dk1"/>
              </a:solidFill>
              <a:effectLst/>
              <a:latin typeface="+mn-lt"/>
              <a:ea typeface="+mn-ea"/>
              <a:cs typeface="+mn-cs"/>
            </a:rPr>
            <a:t>- AHW training sessions</a:t>
          </a:r>
        </a:p>
        <a:p>
          <a:endParaRPr lang="en-AU" sz="1100" baseline="0">
            <a:solidFill>
              <a:schemeClr val="dk1"/>
            </a:solidFill>
            <a:effectLst/>
            <a:latin typeface="+mn-lt"/>
            <a:ea typeface="+mn-ea"/>
            <a:cs typeface="+mn-cs"/>
          </a:endParaRPr>
        </a:p>
        <a:p>
          <a:r>
            <a:rPr lang="en-AU" sz="1100" baseline="0">
              <a:solidFill>
                <a:schemeClr val="dk1"/>
              </a:solidFill>
              <a:effectLst/>
              <a:latin typeface="+mn-lt"/>
              <a:ea typeface="+mn-ea"/>
              <a:cs typeface="+mn-cs"/>
            </a:rPr>
            <a:t>Examples of topics include:</a:t>
          </a:r>
        </a:p>
        <a:p>
          <a:r>
            <a:rPr lang="en-AU" sz="1100" baseline="0">
              <a:solidFill>
                <a:schemeClr val="dk1"/>
              </a:solidFill>
              <a:effectLst/>
              <a:latin typeface="+mn-lt"/>
              <a:ea typeface="+mn-ea"/>
              <a:cs typeface="+mn-cs"/>
            </a:rPr>
            <a:t>- Quality Use of Medicines (QUM)</a:t>
          </a:r>
        </a:p>
        <a:p>
          <a:r>
            <a:rPr lang="en-AU" sz="1100" baseline="0">
              <a:solidFill>
                <a:schemeClr val="dk1"/>
              </a:solidFill>
              <a:effectLst/>
              <a:latin typeface="+mn-lt"/>
              <a:ea typeface="+mn-ea"/>
              <a:cs typeface="+mn-cs"/>
            </a:rPr>
            <a:t>- Management of chronic conditions</a:t>
          </a:r>
        </a:p>
        <a:p>
          <a:r>
            <a:rPr lang="en-AU" sz="1100" baseline="0">
              <a:solidFill>
                <a:schemeClr val="dk1"/>
              </a:solidFill>
              <a:effectLst/>
              <a:latin typeface="+mn-lt"/>
              <a:ea typeface="+mn-ea"/>
              <a:cs typeface="+mn-cs"/>
            </a:rPr>
            <a:t>- Medication management</a:t>
          </a:r>
        </a:p>
        <a:p>
          <a:r>
            <a:rPr lang="en-AU" sz="1100" baseline="0">
              <a:solidFill>
                <a:schemeClr val="dk1"/>
              </a:solidFill>
              <a:effectLst/>
              <a:latin typeface="+mn-lt"/>
              <a:ea typeface="+mn-ea"/>
              <a:cs typeface="+mn-cs"/>
            </a:rPr>
            <a:t>- Nicotine replacement therapy-assisted smoking cessation</a:t>
          </a:r>
          <a:endParaRPr lang="en-AU" sz="1100"/>
        </a:p>
      </xdr:txBody>
    </xdr:sp>
    <xdr:clientData/>
  </xdr:twoCellAnchor>
  <xdr:twoCellAnchor>
    <xdr:from>
      <xdr:col>10</xdr:col>
      <xdr:colOff>226482</xdr:colOff>
      <xdr:row>23</xdr:row>
      <xdr:rowOff>184150</xdr:rowOff>
    </xdr:from>
    <xdr:to>
      <xdr:col>20</xdr:col>
      <xdr:colOff>120648</xdr:colOff>
      <xdr:row>38</xdr:row>
      <xdr:rowOff>120650</xdr:rowOff>
    </xdr:to>
    <xdr:sp macro="" textlink="">
      <xdr:nvSpPr>
        <xdr:cNvPr id="8" name="TextBox 3">
          <a:extLst>
            <a:ext uri="{FF2B5EF4-FFF2-40B4-BE49-F238E27FC236}">
              <a16:creationId xmlns:a16="http://schemas.microsoft.com/office/drawing/2014/main" id="{008C299C-E4A5-49DE-A51D-7EDEB95B6929}"/>
            </a:ext>
          </a:extLst>
        </xdr:cNvPr>
        <xdr:cNvSpPr txBox="1"/>
      </xdr:nvSpPr>
      <xdr:spPr>
        <a:xfrm>
          <a:off x="9846732" y="6904567"/>
          <a:ext cx="6032499" cy="338666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Service may allocate funds for the purchase or lease of devices which improve medication delivery.</a:t>
          </a:r>
        </a:p>
        <a:p>
          <a:endParaRPr lang="en-AU" sz="1100"/>
        </a:p>
        <a:p>
          <a:r>
            <a:rPr lang="en-AU" sz="1100"/>
            <a:t>The Department of Health has identified the following list as appropriate to be funded by IHSPS:</a:t>
          </a:r>
          <a:r>
            <a:rPr lang="en-AU" sz="1100" baseline="0"/>
            <a:t> </a:t>
          </a:r>
        </a:p>
        <a:p>
          <a:endParaRPr lang="en-AU" sz="1100" baseline="0"/>
        </a:p>
        <a:p>
          <a:r>
            <a:rPr lang="en-AU" sz="1100" baseline="0"/>
            <a:t>	*Asthma Spacer and accessories</a:t>
          </a:r>
        </a:p>
        <a:p>
          <a:r>
            <a:rPr lang="en-AU" sz="1100" baseline="0"/>
            <a:t>	*Nebulisers</a:t>
          </a:r>
        </a:p>
        <a:p>
          <a:r>
            <a:rPr lang="en-AU" sz="1100" baseline="0"/>
            <a:t>	*Glucometer Kit and accessories </a:t>
          </a:r>
        </a:p>
        <a:p>
          <a:r>
            <a:rPr lang="en-AU" sz="1100" baseline="0"/>
            <a:t>	*Blood Pressure Monitors</a:t>
          </a:r>
        </a:p>
        <a:p>
          <a:r>
            <a:rPr lang="en-AU" sz="1100" baseline="0"/>
            <a:t>	*Medication aids</a:t>
          </a:r>
        </a:p>
        <a:p>
          <a:endParaRPr lang="en-AU" sz="1100" baseline="0"/>
        </a:p>
        <a:p>
          <a:r>
            <a:rPr lang="en-AU" sz="1100" baseline="0"/>
            <a:t>The Department's rationale for these devices is based on the following principles:</a:t>
          </a:r>
        </a:p>
        <a:p>
          <a:endParaRPr lang="en-AU" sz="1100" baseline="0"/>
        </a:p>
        <a:p>
          <a:r>
            <a:rPr lang="en-AU" sz="1100" baseline="0"/>
            <a:t>1. The device is for the </a:t>
          </a:r>
          <a:r>
            <a:rPr lang="en-AU" sz="1100" b="1" baseline="0"/>
            <a:t>personal use</a:t>
          </a:r>
          <a:r>
            <a:rPr lang="en-AU" sz="1100" b="0" baseline="0"/>
            <a:t> of the patient;</a:t>
          </a:r>
        </a:p>
        <a:p>
          <a:r>
            <a:rPr lang="en-AU" sz="1100" b="0" baseline="0"/>
            <a:t>2. The device will be used by the patient on a </a:t>
          </a:r>
          <a:r>
            <a:rPr lang="en-AU" sz="1100" b="1" baseline="0"/>
            <a:t>regular basis</a:t>
          </a:r>
          <a:r>
            <a:rPr lang="en-AU" sz="1100" b="0" baseline="0"/>
            <a:t> or for an event that occurs in episodes;</a:t>
          </a:r>
        </a:p>
        <a:p>
          <a:r>
            <a:rPr lang="en-AU" sz="1100" b="0" baseline="0"/>
            <a:t>3. The device will help patients better manage their medication regime for a</a:t>
          </a:r>
          <a:r>
            <a:rPr lang="en-AU" sz="1100" b="1" baseline="0"/>
            <a:t> chronic condition</a:t>
          </a:r>
        </a:p>
        <a:p>
          <a:r>
            <a:rPr lang="en-AU" sz="1100" b="0" baseline="0"/>
            <a:t>4. The patient has not been granted access to a device through another Government funded program</a:t>
          </a:r>
        </a:p>
        <a:p>
          <a:endParaRPr lang="en-AU" sz="1100" b="0" baseline="0"/>
        </a:p>
        <a:p>
          <a:r>
            <a:rPr lang="en-AU" sz="1100" b="1" baseline="0"/>
            <a:t>Funding should not be used to purchase devices that are used by an IHS or Service Provider for multiple clients, or to cover the costs of medicines.</a:t>
          </a:r>
        </a:p>
        <a:p>
          <a:endParaRPr lang="en-AU" sz="1100" b="1" baseline="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94</xdr:row>
      <xdr:rowOff>123825</xdr:rowOff>
    </xdr:from>
    <xdr:to>
      <xdr:col>11</xdr:col>
      <xdr:colOff>104775</xdr:colOff>
      <xdr:row>101</xdr:row>
      <xdr:rowOff>95250</xdr:rowOff>
    </xdr:to>
    <xdr:sp macro="" textlink="">
      <xdr:nvSpPr>
        <xdr:cNvPr id="2" name="TextBox 1">
          <a:extLst>
            <a:ext uri="{FF2B5EF4-FFF2-40B4-BE49-F238E27FC236}">
              <a16:creationId xmlns:a16="http://schemas.microsoft.com/office/drawing/2014/main" id="{DFDB9646-E4D3-46B1-99AF-C455FDF88AB0}"/>
            </a:ext>
          </a:extLst>
        </xdr:cNvPr>
        <xdr:cNvSpPr txBox="1"/>
      </xdr:nvSpPr>
      <xdr:spPr>
        <a:xfrm>
          <a:off x="609600" y="16649700"/>
          <a:ext cx="6200775" cy="1362075"/>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400" b="0">
              <a:solidFill>
                <a:schemeClr val="bg1"/>
              </a:solidFill>
            </a:rPr>
            <a:t>Thank you for completing </a:t>
          </a:r>
          <a:r>
            <a:rPr lang="en-AU" sz="1400" b="1">
              <a:solidFill>
                <a:schemeClr val="bg1"/>
              </a:solidFill>
            </a:rPr>
            <a:t>Progress Report #1 (July - December 2022).</a:t>
          </a:r>
          <a:r>
            <a:rPr lang="en-AU" sz="1400" b="1" baseline="0">
              <a:solidFill>
                <a:schemeClr val="bg1"/>
              </a:solidFill>
            </a:rPr>
            <a:t> </a:t>
          </a:r>
        </a:p>
        <a:p>
          <a:pPr algn="ctr"/>
          <a:r>
            <a:rPr lang="en-AU" sz="1400" b="0">
              <a:solidFill>
                <a:schemeClr val="bg1"/>
              </a:solidFill>
            </a:rPr>
            <a:t>Please ensure you sign off on this report before submitting. </a:t>
          </a:r>
        </a:p>
        <a:p>
          <a:pPr algn="ctr"/>
          <a:r>
            <a:rPr lang="en-AU" sz="1400" b="0">
              <a:solidFill>
                <a:schemeClr val="bg1"/>
              </a:solidFill>
            </a:rPr>
            <a:t>Refer to your relevant Work Flow document for how to submit your Progress Reports.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97</xdr:row>
      <xdr:rowOff>19050</xdr:rowOff>
    </xdr:from>
    <xdr:to>
      <xdr:col>11</xdr:col>
      <xdr:colOff>104775</xdr:colOff>
      <xdr:row>103</xdr:row>
      <xdr:rowOff>190500</xdr:rowOff>
    </xdr:to>
    <xdr:sp macro="" textlink="">
      <xdr:nvSpPr>
        <xdr:cNvPr id="2" name="TextBox 1">
          <a:extLst>
            <a:ext uri="{FF2B5EF4-FFF2-40B4-BE49-F238E27FC236}">
              <a16:creationId xmlns:a16="http://schemas.microsoft.com/office/drawing/2014/main" id="{E35AB2BC-7DFD-4559-A440-EE25C0F11F7F}"/>
            </a:ext>
          </a:extLst>
        </xdr:cNvPr>
        <xdr:cNvSpPr txBox="1"/>
      </xdr:nvSpPr>
      <xdr:spPr>
        <a:xfrm>
          <a:off x="609600" y="17116425"/>
          <a:ext cx="6200775" cy="1362075"/>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400" b="0">
              <a:solidFill>
                <a:schemeClr val="bg1"/>
              </a:solidFill>
            </a:rPr>
            <a:t>Thank you for completing </a:t>
          </a:r>
          <a:r>
            <a:rPr lang="en-AU" sz="1400" b="1">
              <a:solidFill>
                <a:schemeClr val="bg1"/>
              </a:solidFill>
            </a:rPr>
            <a:t>Progress Report #2 (January - June 2023)</a:t>
          </a:r>
          <a:r>
            <a:rPr lang="en-AU" sz="1400" b="0">
              <a:solidFill>
                <a:schemeClr val="bg1"/>
              </a:solidFill>
            </a:rPr>
            <a:t>.</a:t>
          </a:r>
          <a:r>
            <a:rPr lang="en-AU" sz="1400" b="0" baseline="0">
              <a:solidFill>
                <a:schemeClr val="bg1"/>
              </a:solidFill>
            </a:rPr>
            <a:t> </a:t>
          </a:r>
        </a:p>
        <a:p>
          <a:pPr algn="ctr"/>
          <a:r>
            <a:rPr lang="en-AU" sz="1400" b="0">
              <a:solidFill>
                <a:schemeClr val="bg1"/>
              </a:solidFill>
            </a:rPr>
            <a:t>Please ensure you sign off on this report before submitting. </a:t>
          </a:r>
        </a:p>
        <a:p>
          <a:pPr algn="ctr"/>
          <a:r>
            <a:rPr lang="en-AU" sz="1400" b="0">
              <a:solidFill>
                <a:schemeClr val="bg1"/>
              </a:solidFill>
            </a:rPr>
            <a:t>Refer to your relevant Work Flow document for how to submit your Progress Reports.      </a:t>
          </a:r>
        </a:p>
      </xdr:txBody>
    </xdr:sp>
    <xdr:clientData/>
  </xdr:twoCellAnchor>
</xdr:wsDr>
</file>

<file path=xl/theme/theme1.xml><?xml version="1.0" encoding="utf-8"?>
<a:theme xmlns:a="http://schemas.openxmlformats.org/drawingml/2006/main" name="Office Theme">
  <a:themeElements>
    <a:clrScheme name="PPA Colours">
      <a:dk1>
        <a:sysClr val="windowText" lastClr="000000"/>
      </a:dk1>
      <a:lt1>
        <a:sysClr val="window" lastClr="FFFFFF"/>
      </a:lt1>
      <a:dk2>
        <a:srgbClr val="414C58"/>
      </a:dk2>
      <a:lt2>
        <a:srgbClr val="7B828B"/>
      </a:lt2>
      <a:accent1>
        <a:srgbClr val="00838F"/>
      </a:accent1>
      <a:accent2>
        <a:srgbClr val="00B9B7"/>
      </a:accent2>
      <a:accent3>
        <a:srgbClr val="1C75BC"/>
      </a:accent3>
      <a:accent4>
        <a:srgbClr val="78BFEA"/>
      </a:accent4>
      <a:accent5>
        <a:srgbClr val="FEC00F"/>
      </a:accent5>
      <a:accent6>
        <a:srgbClr val="FFD077"/>
      </a:accent6>
      <a:hlink>
        <a:srgbClr val="00838E"/>
      </a:hlink>
      <a:folHlink>
        <a:srgbClr val="7B828A"/>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J41"/>
  <sheetViews>
    <sheetView zoomScale="130" zoomScaleNormal="130" workbookViewId="0">
      <selection activeCell="D25" sqref="D25"/>
    </sheetView>
  </sheetViews>
  <sheetFormatPr defaultColWidth="9.140625" defaultRowHeight="19.5" customHeight="1" x14ac:dyDescent="0.25"/>
  <cols>
    <col min="1" max="1" width="1.85546875" style="20" customWidth="1"/>
    <col min="2" max="2" width="21.85546875" style="20" customWidth="1"/>
    <col min="3" max="3" width="24" style="73" customWidth="1"/>
    <col min="4" max="4" width="21.140625" style="20" customWidth="1"/>
    <col min="5" max="5" width="20.28515625" style="20" customWidth="1"/>
    <col min="6" max="6" width="0.42578125" style="20" customWidth="1"/>
    <col min="7" max="7" width="12.7109375" style="20" customWidth="1"/>
    <col min="8" max="8" width="1" style="20" customWidth="1"/>
    <col min="9" max="16384" width="9.140625" style="20"/>
  </cols>
  <sheetData>
    <row r="1" spans="1:9" s="15" customFormat="1" ht="201.75" customHeight="1" x14ac:dyDescent="0.25">
      <c r="A1" s="14"/>
      <c r="B1" s="243"/>
      <c r="C1" s="243"/>
    </row>
    <row r="2" spans="1:9" s="16" customFormat="1" ht="21.75" customHeight="1" x14ac:dyDescent="0.25">
      <c r="A2" s="244" t="s">
        <v>204</v>
      </c>
      <c r="B2" s="245"/>
      <c r="C2" s="245"/>
      <c r="D2" s="245"/>
      <c r="E2" s="245"/>
      <c r="F2" s="245"/>
      <c r="G2" s="245"/>
      <c r="H2" s="245"/>
    </row>
    <row r="3" spans="1:9" ht="5.25" customHeight="1" thickBot="1" x14ac:dyDescent="0.3">
      <c r="A3" s="17"/>
      <c r="B3" s="18"/>
      <c r="C3" s="19"/>
      <c r="D3" s="18"/>
      <c r="E3" s="18"/>
      <c r="F3" s="18"/>
      <c r="G3" s="18"/>
      <c r="H3" s="18"/>
    </row>
    <row r="4" spans="1:9" s="23" customFormat="1" ht="26.25" customHeight="1" thickBot="1" x14ac:dyDescent="0.3">
      <c r="A4" s="21"/>
      <c r="B4" s="22" t="s">
        <v>65</v>
      </c>
      <c r="C4" s="253"/>
      <c r="D4" s="254"/>
      <c r="E4" s="254"/>
      <c r="F4" s="254"/>
      <c r="G4" s="255"/>
      <c r="H4" s="18"/>
    </row>
    <row r="5" spans="1:9" s="23" customFormat="1" ht="26.25" customHeight="1" thickBot="1" x14ac:dyDescent="0.3">
      <c r="A5" s="21"/>
      <c r="B5" s="22" t="s">
        <v>64</v>
      </c>
      <c r="C5" s="258"/>
      <c r="D5" s="259"/>
      <c r="E5" s="259"/>
      <c r="F5" s="259"/>
      <c r="G5" s="260"/>
      <c r="H5" s="18"/>
    </row>
    <row r="6" spans="1:9" s="23" customFormat="1" ht="26.25" customHeight="1" x14ac:dyDescent="0.25">
      <c r="A6" s="21"/>
      <c r="B6" s="24" t="s">
        <v>176</v>
      </c>
      <c r="C6" s="240"/>
      <c r="D6" s="220"/>
      <c r="E6" s="220"/>
      <c r="F6" s="220"/>
      <c r="G6" s="220"/>
      <c r="H6" s="18"/>
      <c r="I6" s="25"/>
    </row>
    <row r="7" spans="1:9" ht="8.25" customHeight="1" x14ac:dyDescent="0.25">
      <c r="A7" s="17"/>
      <c r="B7" s="18"/>
      <c r="C7" s="19"/>
      <c r="D7" s="18"/>
      <c r="E7" s="18"/>
      <c r="F7" s="18"/>
      <c r="G7" s="18"/>
      <c r="H7" s="18"/>
    </row>
    <row r="8" spans="1:9" s="28" customFormat="1" ht="20.25" customHeight="1" x14ac:dyDescent="0.25">
      <c r="A8" s="26"/>
      <c r="B8" s="246" t="s">
        <v>0</v>
      </c>
      <c r="C8" s="246"/>
      <c r="D8" s="27">
        <f>C6-C16</f>
        <v>0</v>
      </c>
      <c r="E8" s="247" t="s">
        <v>85</v>
      </c>
      <c r="F8" s="248"/>
      <c r="G8" s="248"/>
      <c r="H8" s="248"/>
      <c r="I8" s="20"/>
    </row>
    <row r="9" spans="1:9" s="28" customFormat="1" ht="7.5" customHeight="1" x14ac:dyDescent="0.25">
      <c r="A9" s="26"/>
      <c r="B9" s="29"/>
      <c r="C9" s="30"/>
      <c r="D9" s="29"/>
      <c r="E9" s="29"/>
      <c r="F9" s="29"/>
      <c r="G9" s="29"/>
      <c r="H9" s="29"/>
    </row>
    <row r="10" spans="1:9" s="35" customFormat="1" ht="12" customHeight="1" x14ac:dyDescent="0.25">
      <c r="A10" s="31"/>
      <c r="B10" s="32"/>
      <c r="C10" s="249" t="s">
        <v>91</v>
      </c>
      <c r="D10" s="33" t="s">
        <v>1</v>
      </c>
      <c r="E10" s="238" t="s">
        <v>2</v>
      </c>
      <c r="F10" s="32"/>
      <c r="G10" s="34" t="s">
        <v>3</v>
      </c>
      <c r="H10" s="32"/>
    </row>
    <row r="11" spans="1:9" s="35" customFormat="1" ht="23.25" customHeight="1" x14ac:dyDescent="0.25">
      <c r="A11" s="31"/>
      <c r="B11" s="32"/>
      <c r="C11" s="250"/>
      <c r="D11" s="36" t="s">
        <v>92</v>
      </c>
      <c r="E11" s="239" t="s">
        <v>90</v>
      </c>
      <c r="F11" s="32"/>
      <c r="G11" s="37" t="s">
        <v>4</v>
      </c>
      <c r="H11" s="32"/>
    </row>
    <row r="12" spans="1:9" s="35" customFormat="1" ht="17.25" customHeight="1" x14ac:dyDescent="0.25">
      <c r="A12" s="38">
        <v>1</v>
      </c>
      <c r="B12" s="39" t="s">
        <v>206</v>
      </c>
      <c r="C12" s="229">
        <f>'Work Plan'!G11</f>
        <v>0</v>
      </c>
      <c r="D12" s="230">
        <f>'Progress Report #1'!L12</f>
        <v>0</v>
      </c>
      <c r="E12" s="231">
        <f>'Progress Report #2'!L13</f>
        <v>0</v>
      </c>
      <c r="F12" s="40"/>
      <c r="G12" s="41">
        <f>C12-D12-E12</f>
        <v>0</v>
      </c>
      <c r="H12" s="32"/>
    </row>
    <row r="13" spans="1:9" s="35" customFormat="1" ht="17.25" customHeight="1" x14ac:dyDescent="0.25">
      <c r="A13" s="38">
        <v>2</v>
      </c>
      <c r="B13" s="39" t="s">
        <v>5</v>
      </c>
      <c r="C13" s="232">
        <f>'Work Plan'!G64</f>
        <v>0</v>
      </c>
      <c r="D13" s="230">
        <f>'Progress Report #1'!L33</f>
        <v>0</v>
      </c>
      <c r="E13" s="231">
        <f>'Progress Report #2'!L35</f>
        <v>0</v>
      </c>
      <c r="F13" s="42"/>
      <c r="G13" s="43">
        <f t="shared" ref="G13:G15" si="0">C13-D13-E13</f>
        <v>0</v>
      </c>
      <c r="H13" s="32"/>
    </row>
    <row r="14" spans="1:9" s="35" customFormat="1" ht="17.25" customHeight="1" x14ac:dyDescent="0.25">
      <c r="A14" s="38">
        <v>3</v>
      </c>
      <c r="B14" s="39" t="s">
        <v>6</v>
      </c>
      <c r="C14" s="232">
        <f>'Work Plan'!G115</f>
        <v>0</v>
      </c>
      <c r="D14" s="230">
        <f>'Progress Report #1'!L63</f>
        <v>0</v>
      </c>
      <c r="E14" s="231">
        <f>'Progress Report #2'!L66</f>
        <v>0</v>
      </c>
      <c r="F14" s="42"/>
      <c r="G14" s="43">
        <f t="shared" si="0"/>
        <v>0</v>
      </c>
      <c r="H14" s="32"/>
    </row>
    <row r="15" spans="1:9" s="35" customFormat="1" ht="17.25" customHeight="1" x14ac:dyDescent="0.25">
      <c r="A15" s="38">
        <v>4</v>
      </c>
      <c r="B15" s="39" t="s">
        <v>60</v>
      </c>
      <c r="C15" s="233">
        <f>'Work Plan'!G147</f>
        <v>0</v>
      </c>
      <c r="D15" s="230">
        <f>'Progress Report #1'!L79</f>
        <v>0</v>
      </c>
      <c r="E15" s="231">
        <f>'Progress Report #2'!L83</f>
        <v>0</v>
      </c>
      <c r="F15" s="44"/>
      <c r="G15" s="45">
        <f t="shared" si="0"/>
        <v>0</v>
      </c>
      <c r="H15" s="32"/>
    </row>
    <row r="16" spans="1:9" s="35" customFormat="1" ht="15.75" customHeight="1" x14ac:dyDescent="0.25">
      <c r="A16" s="31"/>
      <c r="B16" s="46" t="s">
        <v>7</v>
      </c>
      <c r="C16" s="47">
        <f>SUM(C12:C15)</f>
        <v>0</v>
      </c>
      <c r="D16" s="48">
        <f>SUM(D12:D15)</f>
        <v>0</v>
      </c>
      <c r="E16" s="49">
        <f>SUM(E12:E15)</f>
        <v>0</v>
      </c>
      <c r="F16" s="50"/>
      <c r="G16" s="51">
        <f>SUM(G12:G15)</f>
        <v>0</v>
      </c>
      <c r="H16" s="32"/>
    </row>
    <row r="17" spans="1:10" s="35" customFormat="1" ht="2.25" customHeight="1" x14ac:dyDescent="0.25">
      <c r="A17" s="31"/>
      <c r="B17" s="46"/>
      <c r="C17" s="46"/>
      <c r="D17" s="46"/>
      <c r="E17" s="46"/>
      <c r="F17" s="46"/>
      <c r="G17" s="46"/>
      <c r="H17" s="32"/>
    </row>
    <row r="18" spans="1:10" s="35" customFormat="1" ht="14.25" customHeight="1" x14ac:dyDescent="0.25">
      <c r="A18" s="52"/>
      <c r="B18" s="53"/>
      <c r="C18" s="53"/>
      <c r="D18" s="53"/>
      <c r="E18" s="53"/>
      <c r="F18" s="53"/>
      <c r="G18" s="53"/>
    </row>
    <row r="19" spans="1:10" s="35" customFormat="1" ht="9.75" customHeight="1" x14ac:dyDescent="0.25">
      <c r="A19" s="31"/>
      <c r="B19" s="46"/>
      <c r="C19" s="46"/>
      <c r="D19" s="54"/>
      <c r="E19" s="54"/>
      <c r="F19" s="46"/>
      <c r="G19" s="46"/>
      <c r="H19" s="32"/>
    </row>
    <row r="20" spans="1:10" s="35" customFormat="1" ht="13.5" customHeight="1" x14ac:dyDescent="0.25">
      <c r="A20" s="31"/>
      <c r="B20" s="55" t="s">
        <v>84</v>
      </c>
      <c r="C20" s="46"/>
      <c r="D20" s="46"/>
      <c r="E20" s="46"/>
      <c r="F20" s="46"/>
      <c r="G20" s="46"/>
      <c r="H20" s="32"/>
    </row>
    <row r="21" spans="1:10" s="35" customFormat="1" ht="10.5" customHeight="1" x14ac:dyDescent="0.25">
      <c r="A21" s="58"/>
      <c r="B21" s="59"/>
      <c r="C21" s="60"/>
      <c r="D21" s="60"/>
      <c r="E21" s="60"/>
      <c r="F21" s="60"/>
      <c r="G21" s="61"/>
      <c r="H21" s="32"/>
    </row>
    <row r="22" spans="1:10" s="35" customFormat="1" ht="14.25" customHeight="1" x14ac:dyDescent="0.25">
      <c r="A22" s="58"/>
      <c r="B22" s="59"/>
      <c r="C22" s="60"/>
      <c r="D22" s="261" t="s">
        <v>73</v>
      </c>
      <c r="E22" s="261"/>
      <c r="F22" s="60"/>
      <c r="G22" s="61"/>
      <c r="H22" s="32"/>
    </row>
    <row r="23" spans="1:10" s="35" customFormat="1" ht="14.25" customHeight="1" x14ac:dyDescent="0.25">
      <c r="A23" s="62"/>
      <c r="B23" s="63"/>
      <c r="C23" s="60"/>
      <c r="D23" s="262"/>
      <c r="E23" s="262"/>
      <c r="F23" s="60"/>
      <c r="G23" s="60"/>
      <c r="H23" s="64"/>
      <c r="I23" s="65"/>
      <c r="J23" s="65"/>
    </row>
    <row r="24" spans="1:10" s="35" customFormat="1" ht="14.25" customHeight="1" x14ac:dyDescent="0.25">
      <c r="A24" s="62"/>
      <c r="B24" s="63"/>
      <c r="C24" s="60"/>
      <c r="D24" s="237" t="s">
        <v>70</v>
      </c>
      <c r="E24" s="237" t="s">
        <v>12</v>
      </c>
      <c r="F24" s="60"/>
      <c r="G24" s="60"/>
      <c r="H24" s="64"/>
      <c r="I24" s="65"/>
      <c r="J24" s="65"/>
    </row>
    <row r="25" spans="1:10" s="35" customFormat="1" ht="14.25" customHeight="1" x14ac:dyDescent="0.25">
      <c r="A25" s="256"/>
      <c r="B25" s="257"/>
      <c r="C25" s="66" t="s">
        <v>8</v>
      </c>
      <c r="D25" s="234"/>
      <c r="E25" s="234"/>
      <c r="F25" s="60"/>
      <c r="G25" s="60"/>
      <c r="H25" s="64"/>
      <c r="I25" s="65"/>
      <c r="J25" s="65"/>
    </row>
    <row r="26" spans="1:10" s="35" customFormat="1" ht="14.25" customHeight="1" x14ac:dyDescent="0.25">
      <c r="A26" s="67"/>
      <c r="B26" s="66"/>
      <c r="C26" s="66" t="s">
        <v>9</v>
      </c>
      <c r="D26" s="234"/>
      <c r="E26" s="234"/>
      <c r="F26" s="60"/>
      <c r="G26" s="60"/>
      <c r="H26" s="64"/>
      <c r="I26" s="65"/>
      <c r="J26" s="65"/>
    </row>
    <row r="27" spans="1:10" s="35" customFormat="1" ht="14.25" customHeight="1" x14ac:dyDescent="0.25">
      <c r="A27" s="256"/>
      <c r="B27" s="257"/>
      <c r="C27" s="66" t="s">
        <v>72</v>
      </c>
      <c r="D27" s="235"/>
      <c r="E27" s="235"/>
      <c r="F27" s="60"/>
      <c r="G27" s="60"/>
      <c r="H27" s="64"/>
      <c r="I27" s="65"/>
      <c r="J27" s="65"/>
    </row>
    <row r="28" spans="1:10" s="35" customFormat="1" ht="14.25" customHeight="1" x14ac:dyDescent="0.25">
      <c r="A28" s="256"/>
      <c r="B28" s="257"/>
      <c r="C28" s="66" t="s">
        <v>11</v>
      </c>
      <c r="D28" s="236"/>
      <c r="E28" s="236"/>
      <c r="F28" s="60"/>
      <c r="G28" s="60"/>
      <c r="H28" s="64"/>
      <c r="I28" s="65"/>
      <c r="J28" s="65"/>
    </row>
    <row r="29" spans="1:10" s="35" customFormat="1" ht="13.5" customHeight="1" x14ac:dyDescent="0.25">
      <c r="A29" s="68"/>
      <c r="B29" s="66"/>
      <c r="C29" s="60"/>
      <c r="D29" s="60"/>
      <c r="E29" s="60"/>
      <c r="F29" s="60"/>
      <c r="G29" s="60"/>
      <c r="H29" s="64"/>
      <c r="I29" s="65"/>
      <c r="J29" s="65"/>
    </row>
    <row r="30" spans="1:10" s="35" customFormat="1" ht="13.5" customHeight="1" x14ac:dyDescent="0.25">
      <c r="A30" s="68"/>
      <c r="B30" s="225"/>
      <c r="C30" s="46"/>
      <c r="D30" s="216" t="s">
        <v>1</v>
      </c>
      <c r="E30" s="217" t="s">
        <v>82</v>
      </c>
      <c r="F30" s="60"/>
      <c r="G30" s="60"/>
      <c r="H30" s="64"/>
      <c r="I30" s="65"/>
      <c r="J30" s="65"/>
    </row>
    <row r="31" spans="1:10" s="35" customFormat="1" ht="13.5" customHeight="1" x14ac:dyDescent="0.25">
      <c r="A31" s="68"/>
      <c r="B31" s="225"/>
      <c r="C31" s="56" t="s">
        <v>81</v>
      </c>
      <c r="D31" s="218" t="str">
        <f>IF(ISBLANK('Progress Report #1'!D92),"",'Progress Report #1'!D92)</f>
        <v/>
      </c>
      <c r="E31" s="218" t="str">
        <f>IF(ISBLANK('Progress Report #2'!D96),"",'Progress Report #2'!D96)</f>
        <v/>
      </c>
      <c r="F31" s="60"/>
      <c r="G31" s="60"/>
      <c r="H31" s="64"/>
      <c r="I31" s="65"/>
      <c r="J31" s="65"/>
    </row>
    <row r="32" spans="1:10" s="35" customFormat="1" ht="13.5" customHeight="1" x14ac:dyDescent="0.25">
      <c r="A32" s="68"/>
      <c r="B32" s="225"/>
      <c r="C32" s="57" t="s">
        <v>83</v>
      </c>
      <c r="D32" s="219" t="str">
        <f>IF(ISBLANK('Progress Report #1'!D91),"",'Progress Report #1'!D91)</f>
        <v/>
      </c>
      <c r="E32" s="219" t="str">
        <f>IF(ISBLANK('Progress Report #2'!D95),"",'Progress Report #2'!D95)</f>
        <v/>
      </c>
      <c r="F32" s="60"/>
      <c r="G32" s="60"/>
      <c r="H32" s="64"/>
      <c r="I32" s="65"/>
      <c r="J32" s="65"/>
    </row>
    <row r="33" spans="1:10" s="35" customFormat="1" ht="14.25" customHeight="1" x14ac:dyDescent="0.25">
      <c r="A33" s="256"/>
      <c r="B33" s="257"/>
      <c r="C33" s="60"/>
      <c r="D33" s="60"/>
      <c r="E33" s="60"/>
      <c r="F33" s="60"/>
      <c r="G33" s="60"/>
      <c r="H33" s="64"/>
      <c r="I33" s="65"/>
      <c r="J33" s="65"/>
    </row>
    <row r="34" spans="1:10" s="35" customFormat="1" ht="14.25" customHeight="1" x14ac:dyDescent="0.25">
      <c r="A34" s="224"/>
      <c r="B34" s="225"/>
      <c r="C34" s="60"/>
      <c r="D34" s="60"/>
      <c r="E34" s="60"/>
      <c r="F34" s="60"/>
      <c r="G34" s="60"/>
      <c r="H34" s="64"/>
      <c r="I34" s="65"/>
      <c r="J34" s="65"/>
    </row>
    <row r="35" spans="1:10" s="35" customFormat="1" ht="14.25" customHeight="1" x14ac:dyDescent="0.25">
      <c r="A35" s="251"/>
      <c r="B35" s="252"/>
      <c r="C35" s="69"/>
      <c r="D35" s="69"/>
      <c r="E35" s="69"/>
      <c r="F35" s="69"/>
      <c r="G35" s="69"/>
      <c r="H35" s="65"/>
      <c r="I35" s="65"/>
      <c r="J35" s="65"/>
    </row>
    <row r="36" spans="1:10" s="35" customFormat="1" ht="14.25" customHeight="1" x14ac:dyDescent="0.25">
      <c r="A36" s="251"/>
      <c r="B36" s="252"/>
      <c r="C36" s="72"/>
      <c r="D36" s="72"/>
      <c r="E36" s="72"/>
      <c r="F36" s="72"/>
      <c r="G36" s="72"/>
    </row>
    <row r="37" spans="1:10" s="35" customFormat="1" ht="14.25" customHeight="1" x14ac:dyDescent="0.25"/>
    <row r="38" spans="1:10" s="35" customFormat="1" ht="14.25" customHeight="1" x14ac:dyDescent="0.25">
      <c r="A38" s="251"/>
      <c r="B38" s="252"/>
      <c r="C38" s="71"/>
      <c r="D38" s="71"/>
      <c r="E38" s="71"/>
      <c r="F38" s="72"/>
      <c r="G38" s="72"/>
    </row>
    <row r="39" spans="1:10" s="35" customFormat="1" ht="14.25" customHeight="1" x14ac:dyDescent="0.25">
      <c r="A39" s="70"/>
      <c r="B39" s="71"/>
      <c r="C39" s="71"/>
      <c r="D39" s="71"/>
      <c r="E39" s="71"/>
      <c r="F39" s="72"/>
      <c r="G39" s="72"/>
    </row>
    <row r="40" spans="1:10" s="35" customFormat="1" ht="14.25" customHeight="1" x14ac:dyDescent="0.25">
      <c r="A40" s="251"/>
      <c r="B40" s="252"/>
      <c r="C40" s="71"/>
      <c r="D40" s="71"/>
      <c r="E40" s="71"/>
      <c r="F40" s="72"/>
      <c r="G40" s="72"/>
    </row>
    <row r="41" spans="1:10" ht="14.25" customHeight="1" x14ac:dyDescent="0.25">
      <c r="A41" s="251"/>
      <c r="B41" s="252"/>
      <c r="C41" s="71"/>
      <c r="D41" s="71"/>
      <c r="E41" s="71"/>
      <c r="F41" s="72"/>
      <c r="G41" s="72"/>
    </row>
  </sheetData>
  <sheetProtection algorithmName="SHA-512" hashValue="PlExOOhzIr2MPyaJH6vW8c15z8um6tMU18aKJOOxsPxXwzLru1kOsmBEJwxPHmi3hAEPw3JrmhYPJDTTd5OEqQ==" saltValue="3YtgOdulvFF+5EMTja74Ig==" spinCount="100000" sheet="1" selectLockedCells="1"/>
  <mergeCells count="17">
    <mergeCell ref="A40:B40"/>
    <mergeCell ref="A41:B41"/>
    <mergeCell ref="C4:G4"/>
    <mergeCell ref="A33:B33"/>
    <mergeCell ref="A35:B35"/>
    <mergeCell ref="A36:B36"/>
    <mergeCell ref="A38:B38"/>
    <mergeCell ref="A25:B25"/>
    <mergeCell ref="A27:B27"/>
    <mergeCell ref="A28:B28"/>
    <mergeCell ref="C5:G5"/>
    <mergeCell ref="D22:E23"/>
    <mergeCell ref="B1:C1"/>
    <mergeCell ref="A2:H2"/>
    <mergeCell ref="B8:C8"/>
    <mergeCell ref="E8:H8"/>
    <mergeCell ref="C10:C11"/>
  </mergeCells>
  <pageMargins left="0.25" right="0.25" top="0.75" bottom="0.75" header="0.3" footer="0.3"/>
  <pageSetup paperSize="9" scale="8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CH328"/>
  <sheetViews>
    <sheetView topLeftCell="A67" zoomScaleNormal="100" workbookViewId="0">
      <selection activeCell="B75" sqref="B75:C75"/>
    </sheetView>
  </sheetViews>
  <sheetFormatPr defaultColWidth="9.140625" defaultRowHeight="12.75" x14ac:dyDescent="0.25"/>
  <cols>
    <col min="1" max="1" width="3.7109375" style="177" customWidth="1"/>
    <col min="2" max="2" width="32.28515625" style="176" customWidth="1"/>
    <col min="3" max="3" width="11.140625" style="176" customWidth="1"/>
    <col min="4" max="6" width="15.7109375" style="176" customWidth="1"/>
    <col min="7" max="9" width="15.7109375" style="80" customWidth="1"/>
    <col min="10" max="10" width="3.42578125" style="80" customWidth="1"/>
    <col min="11" max="86" width="9.140625" style="80"/>
    <col min="87" max="16384" width="9.140625" style="176"/>
  </cols>
  <sheetData>
    <row r="1" spans="1:16" s="77" customFormat="1" ht="28.5" customHeight="1" x14ac:dyDescent="0.25">
      <c r="A1" s="76"/>
      <c r="B1" s="77" t="s">
        <v>125</v>
      </c>
    </row>
    <row r="2" spans="1:16" s="78" customFormat="1" ht="27" customHeight="1" x14ac:dyDescent="0.25">
      <c r="A2" s="221" t="s">
        <v>71</v>
      </c>
      <c r="B2" s="221"/>
      <c r="C2" s="221"/>
      <c r="D2" s="221"/>
      <c r="E2" s="221"/>
      <c r="F2" s="221"/>
      <c r="G2" s="222" t="s">
        <v>181</v>
      </c>
      <c r="H2" s="223">
        <f>'Organisation Summary'!$D$8</f>
        <v>0</v>
      </c>
    </row>
    <row r="3" spans="1:16" s="80" customFormat="1" ht="15" x14ac:dyDescent="0.25">
      <c r="A3" s="24"/>
      <c r="B3" s="24"/>
      <c r="C3" s="24"/>
      <c r="D3" s="24"/>
      <c r="E3" s="24"/>
      <c r="F3" s="24"/>
      <c r="G3" s="24"/>
      <c r="H3" s="79"/>
      <c r="I3" s="79"/>
      <c r="J3" s="18"/>
    </row>
    <row r="4" spans="1:16" s="80" customFormat="1" ht="25.5" x14ac:dyDescent="0.25">
      <c r="A4" s="81"/>
      <c r="B4" s="264" t="s">
        <v>97</v>
      </c>
      <c r="C4" s="264"/>
      <c r="D4" s="264" t="s">
        <v>55</v>
      </c>
      <c r="E4" s="264"/>
      <c r="F4" s="264"/>
      <c r="G4" s="81" t="s">
        <v>115</v>
      </c>
      <c r="H4" s="82" t="s">
        <v>126</v>
      </c>
      <c r="I4" s="82" t="s">
        <v>13</v>
      </c>
      <c r="J4" s="83"/>
      <c r="K4" s="84"/>
      <c r="L4" s="20"/>
      <c r="M4" s="20"/>
    </row>
    <row r="5" spans="1:16" s="80" customFormat="1" ht="25.5" customHeight="1" x14ac:dyDescent="0.25">
      <c r="A5" s="32">
        <v>1</v>
      </c>
      <c r="B5" s="291"/>
      <c r="C5" s="292"/>
      <c r="D5" s="288"/>
      <c r="E5" s="289"/>
      <c r="F5" s="290"/>
      <c r="G5" s="178"/>
      <c r="H5" s="179">
        <v>0</v>
      </c>
      <c r="I5" s="85">
        <f>SUM(G5*H5)</f>
        <v>0</v>
      </c>
      <c r="J5" s="18"/>
      <c r="K5" s="285"/>
      <c r="L5" s="285"/>
      <c r="M5" s="285"/>
    </row>
    <row r="6" spans="1:16" s="80" customFormat="1" ht="25.5" customHeight="1" x14ac:dyDescent="0.25">
      <c r="A6" s="32">
        <v>2</v>
      </c>
      <c r="B6" s="291"/>
      <c r="C6" s="292"/>
      <c r="D6" s="288"/>
      <c r="E6" s="289"/>
      <c r="F6" s="290"/>
      <c r="G6" s="178"/>
      <c r="H6" s="179">
        <v>0</v>
      </c>
      <c r="I6" s="85">
        <f t="shared" ref="I6:I9" si="0">SUM(G6*H6)</f>
        <v>0</v>
      </c>
      <c r="J6" s="18"/>
      <c r="K6" s="285"/>
      <c r="L6" s="285"/>
      <c r="M6" s="285"/>
    </row>
    <row r="7" spans="1:16" s="80" customFormat="1" ht="25.5" customHeight="1" x14ac:dyDescent="0.25">
      <c r="A7" s="32">
        <v>3</v>
      </c>
      <c r="B7" s="291"/>
      <c r="C7" s="292"/>
      <c r="D7" s="288"/>
      <c r="E7" s="289"/>
      <c r="F7" s="290"/>
      <c r="G7" s="178"/>
      <c r="H7" s="179">
        <v>0</v>
      </c>
      <c r="I7" s="85">
        <f t="shared" si="0"/>
        <v>0</v>
      </c>
      <c r="J7" s="18"/>
      <c r="K7" s="285"/>
      <c r="L7" s="285"/>
      <c r="M7" s="285"/>
    </row>
    <row r="8" spans="1:16" s="80" customFormat="1" ht="25.5" customHeight="1" x14ac:dyDescent="0.25">
      <c r="A8" s="32">
        <v>4</v>
      </c>
      <c r="B8" s="291"/>
      <c r="C8" s="292"/>
      <c r="D8" s="288"/>
      <c r="E8" s="289"/>
      <c r="F8" s="290"/>
      <c r="G8" s="178"/>
      <c r="H8" s="179">
        <v>0</v>
      </c>
      <c r="I8" s="85">
        <f t="shared" si="0"/>
        <v>0</v>
      </c>
      <c r="J8" s="18"/>
      <c r="K8" s="286"/>
      <c r="L8" s="286"/>
      <c r="M8" s="286"/>
      <c r="N8" s="286"/>
      <c r="O8" s="286"/>
      <c r="P8" s="286"/>
    </row>
    <row r="9" spans="1:16" s="80" customFormat="1" ht="25.5" customHeight="1" x14ac:dyDescent="0.25">
      <c r="A9" s="32">
        <v>5</v>
      </c>
      <c r="B9" s="291"/>
      <c r="C9" s="292"/>
      <c r="D9" s="288"/>
      <c r="E9" s="289"/>
      <c r="F9" s="290"/>
      <c r="G9" s="178"/>
      <c r="H9" s="179">
        <v>0</v>
      </c>
      <c r="I9" s="85">
        <f t="shared" si="0"/>
        <v>0</v>
      </c>
      <c r="J9" s="18"/>
      <c r="K9" s="286"/>
      <c r="L9" s="286"/>
      <c r="M9" s="286"/>
      <c r="N9" s="286"/>
      <c r="O9" s="286"/>
      <c r="P9" s="286"/>
    </row>
    <row r="10" spans="1:16" s="80" customFormat="1" ht="15" customHeight="1" x14ac:dyDescent="0.25">
      <c r="A10" s="24"/>
      <c r="B10" s="24"/>
      <c r="C10" s="24"/>
      <c r="D10" s="24"/>
      <c r="E10" s="24"/>
      <c r="F10" s="79"/>
      <c r="G10" s="79"/>
      <c r="H10" s="24"/>
      <c r="I10" s="24"/>
      <c r="J10" s="24"/>
      <c r="K10" s="286"/>
      <c r="L10" s="286"/>
      <c r="M10" s="286"/>
      <c r="N10" s="286"/>
      <c r="O10" s="286"/>
      <c r="P10" s="286"/>
    </row>
    <row r="11" spans="1:16" s="80" customFormat="1" ht="27" customHeight="1" x14ac:dyDescent="0.25">
      <c r="A11" s="87"/>
      <c r="B11" s="287" t="s">
        <v>75</v>
      </c>
      <c r="C11" s="287"/>
      <c r="D11" s="287"/>
      <c r="E11" s="287"/>
      <c r="F11" s="287"/>
      <c r="G11" s="88">
        <f>I5+I6+I7+I8+I9+H17</f>
        <v>0</v>
      </c>
      <c r="H11" s="87"/>
      <c r="I11" s="24"/>
      <c r="J11" s="24"/>
      <c r="K11" s="286"/>
      <c r="L11" s="286"/>
      <c r="M11" s="286"/>
      <c r="N11" s="286"/>
      <c r="O11" s="286"/>
      <c r="P11" s="286"/>
    </row>
    <row r="12" spans="1:16" s="80" customFormat="1" ht="29.25" customHeight="1" x14ac:dyDescent="0.25">
      <c r="A12" s="24"/>
      <c r="B12" s="24" t="s">
        <v>192</v>
      </c>
      <c r="C12" s="24"/>
      <c r="D12" s="24"/>
      <c r="E12" s="24"/>
      <c r="F12" s="79"/>
      <c r="G12" s="79"/>
      <c r="H12" s="24"/>
      <c r="I12" s="24"/>
      <c r="J12" s="24"/>
      <c r="K12" s="286"/>
      <c r="L12" s="286"/>
      <c r="M12" s="286"/>
      <c r="N12" s="286"/>
      <c r="O12" s="286"/>
      <c r="P12" s="286"/>
    </row>
    <row r="13" spans="1:16" s="80" customFormat="1" ht="83.25" customHeight="1" x14ac:dyDescent="0.25">
      <c r="A13" s="24"/>
      <c r="B13" s="330"/>
      <c r="C13" s="336"/>
      <c r="D13" s="336"/>
      <c r="E13" s="336"/>
      <c r="F13" s="336"/>
      <c r="G13" s="336"/>
      <c r="H13" s="336"/>
      <c r="I13" s="337"/>
      <c r="J13" s="24"/>
      <c r="K13" s="89"/>
      <c r="L13" s="89"/>
      <c r="M13" s="89"/>
      <c r="N13" s="89"/>
      <c r="O13" s="89"/>
    </row>
    <row r="14" spans="1:16" s="80" customFormat="1" x14ac:dyDescent="0.25">
      <c r="A14" s="24"/>
      <c r="B14" s="24"/>
      <c r="C14" s="24"/>
      <c r="D14" s="24"/>
      <c r="E14" s="24"/>
      <c r="F14" s="79"/>
      <c r="G14" s="79"/>
      <c r="H14" s="24"/>
      <c r="I14" s="24"/>
      <c r="J14" s="24"/>
      <c r="K14" s="89"/>
      <c r="L14" s="89"/>
      <c r="M14" s="89"/>
      <c r="N14" s="89"/>
      <c r="O14" s="89"/>
    </row>
    <row r="15" spans="1:16" s="80" customFormat="1" ht="18" customHeight="1" x14ac:dyDescent="0.2">
      <c r="A15" s="32"/>
      <c r="B15" s="296" t="s">
        <v>101</v>
      </c>
      <c r="C15" s="296"/>
      <c r="D15" s="297"/>
      <c r="E15" s="297"/>
      <c r="F15" s="297"/>
      <c r="G15" s="32"/>
      <c r="H15" s="32"/>
      <c r="I15" s="32"/>
      <c r="J15" s="18"/>
      <c r="K15" s="86"/>
      <c r="L15" s="86"/>
      <c r="M15" s="86"/>
      <c r="N15" s="86"/>
      <c r="O15" s="86"/>
      <c r="P15" s="86"/>
    </row>
    <row r="16" spans="1:16" s="80" customFormat="1" ht="25.5" customHeight="1" x14ac:dyDescent="0.2">
      <c r="A16" s="32"/>
      <c r="B16" s="295" t="s">
        <v>102</v>
      </c>
      <c r="C16" s="295"/>
      <c r="D16" s="263" t="s">
        <v>99</v>
      </c>
      <c r="E16" s="263"/>
      <c r="F16" s="263" t="s">
        <v>100</v>
      </c>
      <c r="G16" s="263"/>
      <c r="H16" s="263" t="s">
        <v>13</v>
      </c>
      <c r="I16" s="263"/>
      <c r="J16" s="32"/>
      <c r="K16" s="86"/>
      <c r="L16" s="86"/>
      <c r="M16" s="86"/>
      <c r="N16" s="86"/>
      <c r="O16" s="86"/>
      <c r="P16" s="86"/>
    </row>
    <row r="17" spans="1:16" s="80" customFormat="1" ht="25.5" customHeight="1" x14ac:dyDescent="0.2">
      <c r="A17" s="32"/>
      <c r="B17" s="265"/>
      <c r="C17" s="266"/>
      <c r="D17" s="298"/>
      <c r="E17" s="299"/>
      <c r="F17" s="298"/>
      <c r="G17" s="299"/>
      <c r="H17" s="293">
        <v>0</v>
      </c>
      <c r="I17" s="294"/>
      <c r="J17" s="18"/>
      <c r="K17" s="86"/>
      <c r="L17" s="86"/>
      <c r="M17" s="86"/>
      <c r="N17" s="86"/>
      <c r="O17" s="86"/>
      <c r="P17" s="86"/>
    </row>
    <row r="18" spans="1:16" s="80" customFormat="1" x14ac:dyDescent="0.25">
      <c r="A18" s="24"/>
      <c r="B18" s="24"/>
      <c r="C18" s="24"/>
      <c r="D18" s="24"/>
      <c r="E18" s="24"/>
      <c r="F18" s="79"/>
      <c r="G18" s="79"/>
      <c r="H18" s="24"/>
      <c r="I18" s="24"/>
      <c r="J18" s="24"/>
      <c r="K18" s="89"/>
      <c r="L18" s="89"/>
      <c r="M18" s="89"/>
      <c r="N18" s="89"/>
      <c r="O18" s="89"/>
    </row>
    <row r="19" spans="1:16" s="80" customFormat="1" x14ac:dyDescent="0.25">
      <c r="A19" s="90"/>
    </row>
    <row r="20" spans="1:16" s="80" customFormat="1" x14ac:dyDescent="0.25">
      <c r="A20" s="90"/>
    </row>
    <row r="21" spans="1:16" s="78" customFormat="1" ht="27.75" customHeight="1" x14ac:dyDescent="0.25">
      <c r="A21" s="221" t="s">
        <v>62</v>
      </c>
      <c r="B21" s="221"/>
      <c r="C21" s="221"/>
      <c r="D21" s="221"/>
      <c r="E21" s="221"/>
      <c r="F21" s="221"/>
      <c r="G21" s="222" t="s">
        <v>181</v>
      </c>
      <c r="H21" s="223">
        <f>'Organisation Summary'!$D$8</f>
        <v>0</v>
      </c>
    </row>
    <row r="22" spans="1:16" s="80" customFormat="1" ht="15" customHeight="1" x14ac:dyDescent="0.25">
      <c r="A22" s="18"/>
      <c r="B22" s="91"/>
      <c r="C22" s="91"/>
      <c r="D22" s="91"/>
      <c r="E22" s="92"/>
      <c r="F22" s="93"/>
      <c r="G22" s="18"/>
      <c r="H22" s="24"/>
      <c r="I22" s="24"/>
      <c r="J22" s="24"/>
    </row>
    <row r="23" spans="1:16" s="80" customFormat="1" ht="15" customHeight="1" x14ac:dyDescent="0.25">
      <c r="A23" s="18"/>
      <c r="B23" s="94" t="s">
        <v>124</v>
      </c>
      <c r="C23" s="91"/>
      <c r="D23" s="91"/>
      <c r="E23" s="92"/>
      <c r="F23" s="93"/>
      <c r="G23" s="18"/>
      <c r="H23" s="24"/>
      <c r="I23" s="24"/>
      <c r="J23" s="24"/>
    </row>
    <row r="24" spans="1:16" s="80" customFormat="1" ht="30" x14ac:dyDescent="0.25">
      <c r="A24" s="18"/>
      <c r="B24" s="334" t="s">
        <v>15</v>
      </c>
      <c r="C24" s="334"/>
      <c r="D24" s="95" t="s">
        <v>59</v>
      </c>
      <c r="E24" s="96" t="s">
        <v>16</v>
      </c>
      <c r="F24" s="97" t="s">
        <v>13</v>
      </c>
      <c r="G24" s="334" t="s">
        <v>188</v>
      </c>
      <c r="H24" s="334"/>
      <c r="I24" s="334"/>
      <c r="J24" s="24"/>
    </row>
    <row r="25" spans="1:16" s="80" customFormat="1" ht="18" customHeight="1" x14ac:dyDescent="0.25">
      <c r="A25" s="18"/>
      <c r="B25" s="274" t="s">
        <v>17</v>
      </c>
      <c r="C25" s="274"/>
      <c r="D25" s="2"/>
      <c r="E25" s="3"/>
      <c r="F25" s="85">
        <f t="shared" ref="F25:F40" si="1">SUM(D25*E25)</f>
        <v>0</v>
      </c>
      <c r="G25" s="346"/>
      <c r="H25" s="347"/>
      <c r="I25" s="348"/>
      <c r="J25" s="24"/>
    </row>
    <row r="26" spans="1:16" s="80" customFormat="1" ht="18" customHeight="1" x14ac:dyDescent="0.25">
      <c r="A26" s="18"/>
      <c r="B26" s="274" t="s">
        <v>18</v>
      </c>
      <c r="C26" s="274"/>
      <c r="D26" s="2"/>
      <c r="E26" s="3"/>
      <c r="F26" s="85">
        <f t="shared" si="1"/>
        <v>0</v>
      </c>
      <c r="G26" s="346"/>
      <c r="H26" s="347"/>
      <c r="I26" s="348"/>
      <c r="J26" s="24"/>
    </row>
    <row r="27" spans="1:16" s="80" customFormat="1" ht="18" customHeight="1" x14ac:dyDescent="0.25">
      <c r="A27" s="18"/>
      <c r="B27" s="277" t="s">
        <v>96</v>
      </c>
      <c r="C27" s="277"/>
      <c r="D27" s="2"/>
      <c r="E27" s="3"/>
      <c r="F27" s="85">
        <f t="shared" si="1"/>
        <v>0</v>
      </c>
      <c r="G27" s="346"/>
      <c r="H27" s="347"/>
      <c r="I27" s="348"/>
      <c r="J27" s="24"/>
    </row>
    <row r="28" spans="1:16" s="80" customFormat="1" ht="18" customHeight="1" x14ac:dyDescent="0.25">
      <c r="A28" s="18"/>
      <c r="B28" s="273" t="s">
        <v>20</v>
      </c>
      <c r="C28" s="273"/>
      <c r="D28" s="2"/>
      <c r="E28" s="3"/>
      <c r="F28" s="85">
        <f t="shared" si="1"/>
        <v>0</v>
      </c>
      <c r="G28" s="346"/>
      <c r="H28" s="347"/>
      <c r="I28" s="348"/>
      <c r="J28" s="24"/>
    </row>
    <row r="29" spans="1:16" s="80" customFormat="1" ht="18" customHeight="1" x14ac:dyDescent="0.25">
      <c r="A29" s="18"/>
      <c r="B29" s="274" t="s">
        <v>21</v>
      </c>
      <c r="C29" s="274"/>
      <c r="D29" s="2"/>
      <c r="E29" s="3"/>
      <c r="F29" s="85">
        <f t="shared" si="1"/>
        <v>0</v>
      </c>
      <c r="G29" s="346"/>
      <c r="H29" s="347"/>
      <c r="I29" s="348"/>
      <c r="J29" s="24"/>
    </row>
    <row r="30" spans="1:16" s="80" customFormat="1" ht="18" customHeight="1" x14ac:dyDescent="0.25">
      <c r="A30" s="18"/>
      <c r="B30" s="274" t="s">
        <v>22</v>
      </c>
      <c r="C30" s="274"/>
      <c r="D30" s="2"/>
      <c r="E30" s="3"/>
      <c r="F30" s="85">
        <f t="shared" si="1"/>
        <v>0</v>
      </c>
      <c r="G30" s="346"/>
      <c r="H30" s="347"/>
      <c r="I30" s="348"/>
      <c r="J30" s="24"/>
    </row>
    <row r="31" spans="1:16" s="80" customFormat="1" ht="18" customHeight="1" x14ac:dyDescent="0.25">
      <c r="A31" s="18"/>
      <c r="B31" s="274" t="s">
        <v>23</v>
      </c>
      <c r="C31" s="274"/>
      <c r="D31" s="2"/>
      <c r="E31" s="3"/>
      <c r="F31" s="85">
        <f t="shared" si="1"/>
        <v>0</v>
      </c>
      <c r="G31" s="346"/>
      <c r="H31" s="347"/>
      <c r="I31" s="348"/>
      <c r="J31" s="24"/>
    </row>
    <row r="32" spans="1:16" s="80" customFormat="1" ht="18" customHeight="1" x14ac:dyDescent="0.25">
      <c r="A32" s="18"/>
      <c r="B32" s="273" t="s">
        <v>24</v>
      </c>
      <c r="C32" s="273"/>
      <c r="D32" s="2"/>
      <c r="E32" s="3"/>
      <c r="F32" s="85">
        <f t="shared" si="1"/>
        <v>0</v>
      </c>
      <c r="G32" s="346"/>
      <c r="H32" s="347"/>
      <c r="I32" s="348"/>
      <c r="J32" s="24"/>
    </row>
    <row r="33" spans="1:10" s="80" customFormat="1" ht="18" customHeight="1" x14ac:dyDescent="0.25">
      <c r="A33" s="18"/>
      <c r="B33" s="274" t="s">
        <v>25</v>
      </c>
      <c r="C33" s="274"/>
      <c r="D33" s="2"/>
      <c r="E33" s="3"/>
      <c r="F33" s="85">
        <f t="shared" si="1"/>
        <v>0</v>
      </c>
      <c r="G33" s="346"/>
      <c r="H33" s="347"/>
      <c r="I33" s="348"/>
      <c r="J33" s="24"/>
    </row>
    <row r="34" spans="1:10" s="80" customFormat="1" ht="18" customHeight="1" x14ac:dyDescent="0.25">
      <c r="A34" s="18"/>
      <c r="B34" s="274" t="s">
        <v>26</v>
      </c>
      <c r="C34" s="274"/>
      <c r="D34" s="2"/>
      <c r="E34" s="3"/>
      <c r="F34" s="85">
        <f t="shared" si="1"/>
        <v>0</v>
      </c>
      <c r="G34" s="346"/>
      <c r="H34" s="347"/>
      <c r="I34" s="348"/>
      <c r="J34" s="24"/>
    </row>
    <row r="35" spans="1:10" s="80" customFormat="1" ht="18" customHeight="1" x14ac:dyDescent="0.25">
      <c r="A35" s="18"/>
      <c r="B35" s="274" t="s">
        <v>27</v>
      </c>
      <c r="C35" s="274"/>
      <c r="D35" s="2"/>
      <c r="E35" s="3"/>
      <c r="F35" s="85">
        <f t="shared" si="1"/>
        <v>0</v>
      </c>
      <c r="G35" s="346"/>
      <c r="H35" s="347"/>
      <c r="I35" s="348"/>
      <c r="J35" s="24"/>
    </row>
    <row r="36" spans="1:10" s="80" customFormat="1" ht="18" customHeight="1" x14ac:dyDescent="0.25">
      <c r="A36" s="18"/>
      <c r="B36" s="274" t="s">
        <v>28</v>
      </c>
      <c r="C36" s="274"/>
      <c r="D36" s="2"/>
      <c r="E36" s="3"/>
      <c r="F36" s="85">
        <f t="shared" si="1"/>
        <v>0</v>
      </c>
      <c r="G36" s="346"/>
      <c r="H36" s="347"/>
      <c r="I36" s="348"/>
      <c r="J36" s="24"/>
    </row>
    <row r="37" spans="1:10" s="80" customFormat="1" ht="18" customHeight="1" x14ac:dyDescent="0.25">
      <c r="A37" s="18"/>
      <c r="B37" s="274" t="s">
        <v>29</v>
      </c>
      <c r="C37" s="274"/>
      <c r="D37" s="2"/>
      <c r="E37" s="3"/>
      <c r="F37" s="85">
        <f t="shared" si="1"/>
        <v>0</v>
      </c>
      <c r="G37" s="346"/>
      <c r="H37" s="347"/>
      <c r="I37" s="348"/>
      <c r="J37" s="24"/>
    </row>
    <row r="38" spans="1:10" s="80" customFormat="1" ht="18" customHeight="1" x14ac:dyDescent="0.25">
      <c r="A38" s="18"/>
      <c r="B38" s="274" t="s">
        <v>30</v>
      </c>
      <c r="C38" s="274"/>
      <c r="D38" s="2"/>
      <c r="E38" s="3"/>
      <c r="F38" s="85">
        <f t="shared" si="1"/>
        <v>0</v>
      </c>
      <c r="G38" s="346"/>
      <c r="H38" s="347"/>
      <c r="I38" s="348"/>
      <c r="J38" s="24"/>
    </row>
    <row r="39" spans="1:10" s="80" customFormat="1" ht="18" customHeight="1" x14ac:dyDescent="0.25">
      <c r="A39" s="18"/>
      <c r="B39" s="277" t="s">
        <v>31</v>
      </c>
      <c r="C39" s="277"/>
      <c r="D39" s="2"/>
      <c r="E39" s="3"/>
      <c r="F39" s="85">
        <f t="shared" si="1"/>
        <v>0</v>
      </c>
      <c r="G39" s="346"/>
      <c r="H39" s="347"/>
      <c r="I39" s="348"/>
      <c r="J39" s="24"/>
    </row>
    <row r="40" spans="1:10" s="80" customFormat="1" ht="18" customHeight="1" x14ac:dyDescent="0.25">
      <c r="A40" s="18"/>
      <c r="B40" s="275" t="s">
        <v>66</v>
      </c>
      <c r="C40" s="275"/>
      <c r="D40" s="2"/>
      <c r="E40" s="3"/>
      <c r="F40" s="85">
        <f t="shared" si="1"/>
        <v>0</v>
      </c>
      <c r="G40" s="346"/>
      <c r="H40" s="347"/>
      <c r="I40" s="348"/>
      <c r="J40" s="24"/>
    </row>
    <row r="41" spans="1:10" s="80" customFormat="1" ht="18" customHeight="1" x14ac:dyDescent="0.25">
      <c r="A41" s="18"/>
      <c r="B41" s="275" t="s">
        <v>193</v>
      </c>
      <c r="C41" s="275"/>
      <c r="D41" s="226"/>
      <c r="E41" s="3"/>
      <c r="F41" s="85">
        <f t="shared" ref="F41:F43" si="2">SUM(D41*E41)</f>
        <v>0</v>
      </c>
      <c r="G41" s="346"/>
      <c r="H41" s="347"/>
      <c r="I41" s="348"/>
      <c r="J41" s="24"/>
    </row>
    <row r="42" spans="1:10" s="80" customFormat="1" ht="18" customHeight="1" x14ac:dyDescent="0.25">
      <c r="A42" s="18"/>
      <c r="B42" s="275" t="s">
        <v>194</v>
      </c>
      <c r="C42" s="275"/>
      <c r="D42" s="226"/>
      <c r="E42" s="3"/>
      <c r="F42" s="85">
        <f t="shared" si="2"/>
        <v>0</v>
      </c>
      <c r="G42" s="346"/>
      <c r="H42" s="347"/>
      <c r="I42" s="348"/>
      <c r="J42" s="24"/>
    </row>
    <row r="43" spans="1:10" s="80" customFormat="1" ht="18" customHeight="1" x14ac:dyDescent="0.25">
      <c r="A43" s="18"/>
      <c r="B43" s="275" t="s">
        <v>195</v>
      </c>
      <c r="C43" s="275"/>
      <c r="D43" s="226"/>
      <c r="E43" s="3"/>
      <c r="F43" s="85">
        <f t="shared" si="2"/>
        <v>0</v>
      </c>
      <c r="G43" s="346"/>
      <c r="H43" s="347"/>
      <c r="I43" s="348"/>
      <c r="J43" s="24"/>
    </row>
    <row r="44" spans="1:10" s="80" customFormat="1" ht="18" customHeight="1" x14ac:dyDescent="0.25">
      <c r="A44" s="18"/>
      <c r="B44" s="18"/>
      <c r="C44" s="18"/>
      <c r="D44" s="99"/>
      <c r="E44" s="100" t="s">
        <v>111</v>
      </c>
      <c r="F44" s="88">
        <f>SUM(F25:F43)</f>
        <v>0</v>
      </c>
      <c r="G44" s="18"/>
      <c r="H44" s="24"/>
      <c r="I44" s="24"/>
      <c r="J44" s="24"/>
    </row>
    <row r="45" spans="1:10" s="80" customFormat="1" ht="18" customHeight="1" x14ac:dyDescent="0.25">
      <c r="A45" s="18"/>
      <c r="B45" s="18"/>
      <c r="C45" s="18"/>
      <c r="D45" s="99"/>
      <c r="E45" s="19"/>
      <c r="F45" s="18"/>
      <c r="G45" s="18"/>
      <c r="H45" s="24"/>
      <c r="I45" s="24"/>
      <c r="J45" s="24"/>
    </row>
    <row r="46" spans="1:10" s="80" customFormat="1" ht="12.75" customHeight="1" x14ac:dyDescent="0.25">
      <c r="A46" s="20"/>
      <c r="B46" s="20"/>
      <c r="C46" s="20"/>
      <c r="D46" s="180"/>
      <c r="E46" s="73"/>
      <c r="F46" s="20"/>
      <c r="G46" s="20"/>
    </row>
    <row r="47" spans="1:10" s="80" customFormat="1" ht="15.75" x14ac:dyDescent="0.25">
      <c r="A47" s="101"/>
      <c r="B47" s="102" t="s">
        <v>110</v>
      </c>
      <c r="C47" s="103"/>
      <c r="D47" s="103"/>
      <c r="E47" s="103"/>
      <c r="F47" s="103"/>
      <c r="G47" s="24"/>
      <c r="H47" s="24"/>
      <c r="I47" s="24"/>
      <c r="J47" s="24"/>
    </row>
    <row r="48" spans="1:10" s="80" customFormat="1" ht="15" x14ac:dyDescent="0.25">
      <c r="A48" s="101"/>
      <c r="B48" s="103"/>
      <c r="C48" s="103"/>
      <c r="D48" s="103"/>
      <c r="E48" s="103"/>
      <c r="F48" s="103"/>
      <c r="G48" s="24"/>
      <c r="H48" s="24"/>
      <c r="I48" s="24"/>
      <c r="J48" s="24"/>
    </row>
    <row r="49" spans="1:10" s="80" customFormat="1" ht="25.5" x14ac:dyDescent="0.25">
      <c r="A49" s="104"/>
      <c r="B49" s="332" t="s">
        <v>93</v>
      </c>
      <c r="C49" s="332"/>
      <c r="D49" s="105" t="s">
        <v>59</v>
      </c>
      <c r="E49" s="82" t="s">
        <v>95</v>
      </c>
      <c r="F49" s="106" t="s">
        <v>13</v>
      </c>
      <c r="G49" s="332" t="s">
        <v>94</v>
      </c>
      <c r="H49" s="332"/>
      <c r="I49" s="332"/>
      <c r="J49" s="24"/>
    </row>
    <row r="50" spans="1:10" s="80" customFormat="1" ht="24" customHeight="1" x14ac:dyDescent="0.25">
      <c r="A50" s="107">
        <v>1</v>
      </c>
      <c r="B50" s="291"/>
      <c r="C50" s="292"/>
      <c r="D50" s="3"/>
      <c r="E50" s="3"/>
      <c r="F50" s="85">
        <f>SUM(D50*E50)</f>
        <v>0</v>
      </c>
      <c r="G50" s="298"/>
      <c r="H50" s="299"/>
      <c r="I50" s="333"/>
      <c r="J50" s="24"/>
    </row>
    <row r="51" spans="1:10" s="80" customFormat="1" ht="24" customHeight="1" x14ac:dyDescent="0.25">
      <c r="A51" s="107">
        <v>2</v>
      </c>
      <c r="B51" s="291"/>
      <c r="C51" s="292"/>
      <c r="D51" s="3"/>
      <c r="E51" s="3"/>
      <c r="F51" s="85">
        <f t="shared" ref="F51:F52" si="3">SUM(D51*E51)</f>
        <v>0</v>
      </c>
      <c r="G51" s="298"/>
      <c r="H51" s="299"/>
      <c r="I51" s="333"/>
      <c r="J51" s="24"/>
    </row>
    <row r="52" spans="1:10" s="80" customFormat="1" ht="24" customHeight="1" x14ac:dyDescent="0.25">
      <c r="A52" s="107">
        <v>3</v>
      </c>
      <c r="B52" s="291"/>
      <c r="C52" s="292"/>
      <c r="D52" s="3"/>
      <c r="E52" s="3"/>
      <c r="F52" s="85">
        <f t="shared" si="3"/>
        <v>0</v>
      </c>
      <c r="G52" s="298"/>
      <c r="H52" s="299"/>
      <c r="I52" s="333"/>
      <c r="J52" s="24"/>
    </row>
    <row r="53" spans="1:10" s="80" customFormat="1" ht="18" customHeight="1" x14ac:dyDescent="0.25">
      <c r="A53" s="108"/>
      <c r="B53" s="109"/>
      <c r="C53" s="109"/>
      <c r="D53" s="109"/>
      <c r="E53" s="110" t="s">
        <v>112</v>
      </c>
      <c r="F53" s="88">
        <f>SUM(F50:F52)</f>
        <v>0</v>
      </c>
      <c r="G53" s="24"/>
      <c r="H53" s="24"/>
      <c r="I53" s="24"/>
      <c r="J53" s="24"/>
    </row>
    <row r="54" spans="1:10" s="80" customFormat="1" x14ac:dyDescent="0.25">
      <c r="A54" s="108"/>
      <c r="B54" s="111"/>
      <c r="C54" s="111"/>
      <c r="D54" s="111"/>
      <c r="E54" s="111"/>
      <c r="F54" s="98"/>
      <c r="G54" s="24"/>
      <c r="H54" s="24"/>
      <c r="I54" s="24"/>
      <c r="J54" s="24"/>
    </row>
    <row r="55" spans="1:10" s="80" customFormat="1" ht="15.75" customHeight="1" x14ac:dyDescent="0.25">
      <c r="A55" s="101" t="s">
        <v>98</v>
      </c>
      <c r="B55" s="112"/>
      <c r="C55" s="112"/>
      <c r="D55" s="112"/>
      <c r="E55" s="112"/>
      <c r="F55" s="112"/>
      <c r="G55" s="112"/>
      <c r="H55" s="112"/>
      <c r="I55" s="112"/>
      <c r="J55" s="24"/>
    </row>
    <row r="56" spans="1:10" s="80" customFormat="1" ht="50.1" customHeight="1" x14ac:dyDescent="0.25">
      <c r="A56" s="113">
        <v>1</v>
      </c>
      <c r="B56" s="278"/>
      <c r="C56" s="278"/>
      <c r="D56" s="278"/>
      <c r="E56" s="278"/>
      <c r="F56" s="278"/>
      <c r="G56" s="278"/>
      <c r="H56" s="278"/>
      <c r="I56" s="278"/>
      <c r="J56" s="24"/>
    </row>
    <row r="57" spans="1:10" s="80" customFormat="1" ht="50.1" customHeight="1" x14ac:dyDescent="0.25">
      <c r="A57" s="113">
        <v>2</v>
      </c>
      <c r="B57" s="278"/>
      <c r="C57" s="278"/>
      <c r="D57" s="278"/>
      <c r="E57" s="278"/>
      <c r="F57" s="278"/>
      <c r="G57" s="278"/>
      <c r="H57" s="278"/>
      <c r="I57" s="278"/>
      <c r="J57" s="24"/>
    </row>
    <row r="58" spans="1:10" s="80" customFormat="1" ht="50.1" customHeight="1" x14ac:dyDescent="0.25">
      <c r="A58" s="113">
        <v>3</v>
      </c>
      <c r="B58" s="279"/>
      <c r="C58" s="279"/>
      <c r="D58" s="279"/>
      <c r="E58" s="279"/>
      <c r="F58" s="279"/>
      <c r="G58" s="278"/>
      <c r="H58" s="278"/>
      <c r="I58" s="278"/>
      <c r="J58" s="24"/>
    </row>
    <row r="59" spans="1:10" s="80" customFormat="1" ht="7.5" customHeight="1" x14ac:dyDescent="0.25">
      <c r="A59" s="114"/>
      <c r="B59" s="109"/>
      <c r="C59" s="109"/>
      <c r="D59" s="109"/>
      <c r="E59" s="109"/>
      <c r="F59" s="115"/>
      <c r="G59" s="24"/>
      <c r="H59" s="24"/>
      <c r="I59" s="24"/>
      <c r="J59" s="24"/>
    </row>
    <row r="60" spans="1:10" s="80" customFormat="1" ht="15" customHeight="1" x14ac:dyDescent="0.2">
      <c r="A60" s="114"/>
      <c r="B60" s="296" t="s">
        <v>101</v>
      </c>
      <c r="C60" s="296"/>
      <c r="D60" s="297"/>
      <c r="E60" s="297"/>
      <c r="F60" s="297"/>
      <c r="G60" s="32"/>
      <c r="H60" s="32"/>
      <c r="I60" s="32"/>
      <c r="J60" s="24"/>
    </row>
    <row r="61" spans="1:10" s="80" customFormat="1" ht="18" customHeight="1" x14ac:dyDescent="0.25">
      <c r="A61" s="114"/>
      <c r="B61" s="295" t="s">
        <v>102</v>
      </c>
      <c r="C61" s="295"/>
      <c r="D61" s="263" t="s">
        <v>99</v>
      </c>
      <c r="E61" s="263"/>
      <c r="F61" s="263" t="s">
        <v>100</v>
      </c>
      <c r="G61" s="263"/>
      <c r="H61" s="263" t="s">
        <v>13</v>
      </c>
      <c r="I61" s="263"/>
      <c r="J61" s="24"/>
    </row>
    <row r="62" spans="1:10" s="80" customFormat="1" ht="17.25" customHeight="1" x14ac:dyDescent="0.25">
      <c r="A62" s="114"/>
      <c r="B62" s="265"/>
      <c r="C62" s="266"/>
      <c r="D62" s="298"/>
      <c r="E62" s="299"/>
      <c r="F62" s="298"/>
      <c r="G62" s="299"/>
      <c r="H62" s="293">
        <v>0</v>
      </c>
      <c r="I62" s="294"/>
      <c r="J62" s="24"/>
    </row>
    <row r="63" spans="1:10" s="80" customFormat="1" ht="17.25" customHeight="1" x14ac:dyDescent="0.25">
      <c r="A63" s="114"/>
      <c r="B63" s="24"/>
      <c r="C63" s="24"/>
      <c r="D63" s="24"/>
      <c r="E63" s="24"/>
      <c r="F63" s="24"/>
      <c r="G63" s="24"/>
      <c r="H63" s="24"/>
      <c r="I63" s="24"/>
      <c r="J63" s="24"/>
    </row>
    <row r="64" spans="1:10" s="80" customFormat="1" ht="24.75" customHeight="1" x14ac:dyDescent="0.25">
      <c r="A64" s="116"/>
      <c r="B64" s="117"/>
      <c r="C64" s="117"/>
      <c r="D64" s="117"/>
      <c r="E64" s="118"/>
      <c r="F64" s="119" t="s">
        <v>68</v>
      </c>
      <c r="G64" s="120">
        <f>F44+F53+H62</f>
        <v>0</v>
      </c>
      <c r="H64" s="24"/>
      <c r="I64" s="24"/>
      <c r="J64" s="24"/>
    </row>
    <row r="65" spans="1:10" s="80" customFormat="1" x14ac:dyDescent="0.25">
      <c r="A65" s="98"/>
      <c r="B65" s="98"/>
      <c r="C65" s="121"/>
      <c r="D65" s="122"/>
      <c r="E65" s="122"/>
      <c r="F65" s="98"/>
      <c r="G65" s="24"/>
      <c r="H65" s="24"/>
      <c r="I65" s="24"/>
      <c r="J65" s="24"/>
    </row>
    <row r="66" spans="1:10" s="80" customFormat="1" x14ac:dyDescent="0.25">
      <c r="A66" s="90"/>
    </row>
    <row r="67" spans="1:10" s="80" customFormat="1" x14ac:dyDescent="0.25">
      <c r="A67" s="90"/>
    </row>
    <row r="68" spans="1:10" s="78" customFormat="1" ht="27.75" customHeight="1" x14ac:dyDescent="0.25">
      <c r="A68" s="221" t="s">
        <v>63</v>
      </c>
      <c r="B68" s="221"/>
      <c r="C68" s="221"/>
      <c r="D68" s="221"/>
      <c r="E68" s="221"/>
      <c r="F68" s="221"/>
      <c r="G68" s="222" t="s">
        <v>181</v>
      </c>
      <c r="H68" s="223">
        <f>'Organisation Summary'!$D$8</f>
        <v>0</v>
      </c>
    </row>
    <row r="69" spans="1:10" s="80" customFormat="1" ht="15" x14ac:dyDescent="0.25">
      <c r="A69" s="18"/>
      <c r="B69" s="18"/>
      <c r="C69" s="18"/>
      <c r="D69" s="18"/>
      <c r="E69" s="18"/>
      <c r="F69" s="18"/>
      <c r="G69" s="99"/>
      <c r="H69" s="19"/>
      <c r="I69" s="18"/>
      <c r="J69" s="24"/>
    </row>
    <row r="70" spans="1:10" s="80" customFormat="1" ht="15.75" x14ac:dyDescent="0.25">
      <c r="A70" s="24"/>
      <c r="B70" s="94" t="s">
        <v>104</v>
      </c>
      <c r="C70" s="24"/>
      <c r="D70" s="280" t="s">
        <v>59</v>
      </c>
      <c r="E70" s="282" t="s">
        <v>32</v>
      </c>
      <c r="F70" s="284" t="s">
        <v>13</v>
      </c>
      <c r="G70" s="123"/>
      <c r="H70" s="79"/>
      <c r="I70" s="24"/>
      <c r="J70" s="24"/>
    </row>
    <row r="71" spans="1:10" s="80" customFormat="1" ht="15" x14ac:dyDescent="0.25">
      <c r="A71" s="24"/>
      <c r="B71" s="24"/>
      <c r="C71" s="105"/>
      <c r="D71" s="281"/>
      <c r="E71" s="283"/>
      <c r="F71" s="284"/>
      <c r="G71" s="334" t="s">
        <v>188</v>
      </c>
      <c r="H71" s="334"/>
      <c r="I71" s="334"/>
      <c r="J71" s="24"/>
    </row>
    <row r="72" spans="1:10" s="80" customFormat="1" ht="21.75" customHeight="1" x14ac:dyDescent="0.25">
      <c r="A72" s="24"/>
      <c r="B72" s="277" t="s">
        <v>33</v>
      </c>
      <c r="C72" s="335"/>
      <c r="D72" s="2"/>
      <c r="E72" s="3"/>
      <c r="F72" s="85">
        <f>D72*E72</f>
        <v>0</v>
      </c>
      <c r="G72" s="346"/>
      <c r="H72" s="347"/>
      <c r="I72" s="348"/>
      <c r="J72" s="24"/>
    </row>
    <row r="73" spans="1:10" s="80" customFormat="1" ht="21.75" customHeight="1" x14ac:dyDescent="0.25">
      <c r="A73" s="24"/>
      <c r="B73" s="277" t="s">
        <v>34</v>
      </c>
      <c r="C73" s="335"/>
      <c r="D73" s="2"/>
      <c r="E73" s="3"/>
      <c r="F73" s="85">
        <f t="shared" ref="F73:F80" si="4">D73*E73</f>
        <v>0</v>
      </c>
      <c r="G73" s="346"/>
      <c r="H73" s="347"/>
      <c r="I73" s="348"/>
      <c r="J73" s="24"/>
    </row>
    <row r="74" spans="1:10" s="80" customFormat="1" ht="21.75" customHeight="1" x14ac:dyDescent="0.25">
      <c r="A74" s="24"/>
      <c r="B74" s="277" t="s">
        <v>35</v>
      </c>
      <c r="C74" s="335"/>
      <c r="D74" s="2"/>
      <c r="E74" s="3"/>
      <c r="F74" s="85">
        <f t="shared" si="4"/>
        <v>0</v>
      </c>
      <c r="G74" s="346"/>
      <c r="H74" s="347"/>
      <c r="I74" s="348"/>
      <c r="J74" s="24"/>
    </row>
    <row r="75" spans="1:10" s="80" customFormat="1" ht="24.75" customHeight="1" x14ac:dyDescent="0.25">
      <c r="A75" s="24"/>
      <c r="B75" s="275" t="s">
        <v>36</v>
      </c>
      <c r="C75" s="275"/>
      <c r="D75" s="2"/>
      <c r="E75" s="3"/>
      <c r="F75" s="85">
        <f t="shared" si="4"/>
        <v>0</v>
      </c>
      <c r="G75" s="346"/>
      <c r="H75" s="347"/>
      <c r="I75" s="348"/>
      <c r="J75" s="24"/>
    </row>
    <row r="76" spans="1:10" s="80" customFormat="1" ht="24.75" customHeight="1" x14ac:dyDescent="0.25">
      <c r="A76" s="24"/>
      <c r="B76" s="277" t="s">
        <v>37</v>
      </c>
      <c r="C76" s="277"/>
      <c r="D76" s="2"/>
      <c r="E76" s="3"/>
      <c r="F76" s="85">
        <f t="shared" si="4"/>
        <v>0</v>
      </c>
      <c r="G76" s="346"/>
      <c r="H76" s="347"/>
      <c r="I76" s="348"/>
      <c r="J76" s="24"/>
    </row>
    <row r="77" spans="1:10" s="80" customFormat="1" ht="24.75" customHeight="1" x14ac:dyDescent="0.25">
      <c r="A77" s="24"/>
      <c r="B77" s="338" t="s">
        <v>205</v>
      </c>
      <c r="C77" s="339"/>
      <c r="D77" s="2"/>
      <c r="E77" s="3"/>
      <c r="F77" s="85">
        <f t="shared" si="4"/>
        <v>0</v>
      </c>
      <c r="G77" s="346"/>
      <c r="H77" s="347"/>
      <c r="I77" s="348"/>
      <c r="J77" s="24"/>
    </row>
    <row r="78" spans="1:10" s="80" customFormat="1" ht="24.75" customHeight="1" x14ac:dyDescent="0.25">
      <c r="A78" s="24"/>
      <c r="B78" s="338" t="s">
        <v>78</v>
      </c>
      <c r="C78" s="339"/>
      <c r="D78" s="2"/>
      <c r="E78" s="3"/>
      <c r="F78" s="85">
        <f t="shared" si="4"/>
        <v>0</v>
      </c>
      <c r="G78" s="346"/>
      <c r="H78" s="347"/>
      <c r="I78" s="348"/>
      <c r="J78" s="24"/>
    </row>
    <row r="79" spans="1:10" s="80" customFormat="1" ht="24.75" customHeight="1" x14ac:dyDescent="0.25">
      <c r="A79" s="24"/>
      <c r="B79" s="338" t="s">
        <v>79</v>
      </c>
      <c r="C79" s="339"/>
      <c r="D79" s="2"/>
      <c r="E79" s="3"/>
      <c r="F79" s="85">
        <f t="shared" si="4"/>
        <v>0</v>
      </c>
      <c r="G79" s="346"/>
      <c r="H79" s="347"/>
      <c r="I79" s="348"/>
      <c r="J79" s="24"/>
    </row>
    <row r="80" spans="1:10" s="80" customFormat="1" ht="21.75" customHeight="1" x14ac:dyDescent="0.25">
      <c r="A80" s="24"/>
      <c r="B80" s="275" t="s">
        <v>80</v>
      </c>
      <c r="C80" s="275"/>
      <c r="D80" s="2"/>
      <c r="E80" s="3"/>
      <c r="F80" s="85">
        <f t="shared" si="4"/>
        <v>0</v>
      </c>
      <c r="G80" s="346"/>
      <c r="H80" s="347"/>
      <c r="I80" s="348"/>
      <c r="J80" s="24"/>
    </row>
    <row r="81" spans="1:10" s="80" customFormat="1" ht="21.75" customHeight="1" x14ac:dyDescent="0.25">
      <c r="A81" s="24"/>
      <c r="B81" s="275" t="s">
        <v>196</v>
      </c>
      <c r="C81" s="275"/>
      <c r="D81" s="226"/>
      <c r="E81" s="3"/>
      <c r="F81" s="85">
        <f t="shared" ref="F81:F83" si="5">D81*E81</f>
        <v>0</v>
      </c>
      <c r="G81" s="346"/>
      <c r="H81" s="347"/>
      <c r="I81" s="348"/>
      <c r="J81" s="24"/>
    </row>
    <row r="82" spans="1:10" s="80" customFormat="1" ht="21.75" customHeight="1" x14ac:dyDescent="0.25">
      <c r="A82" s="24"/>
      <c r="B82" s="275" t="s">
        <v>197</v>
      </c>
      <c r="C82" s="275"/>
      <c r="D82" s="226"/>
      <c r="E82" s="3"/>
      <c r="F82" s="85">
        <f t="shared" si="5"/>
        <v>0</v>
      </c>
      <c r="G82" s="346"/>
      <c r="H82" s="347"/>
      <c r="I82" s="348"/>
      <c r="J82" s="24"/>
    </row>
    <row r="83" spans="1:10" s="80" customFormat="1" ht="21.75" customHeight="1" x14ac:dyDescent="0.25">
      <c r="A83" s="24"/>
      <c r="B83" s="275" t="s">
        <v>198</v>
      </c>
      <c r="C83" s="275"/>
      <c r="D83" s="226"/>
      <c r="E83" s="3"/>
      <c r="F83" s="85">
        <f t="shared" si="5"/>
        <v>0</v>
      </c>
      <c r="G83" s="346"/>
      <c r="H83" s="347"/>
      <c r="I83" s="348"/>
      <c r="J83" s="24"/>
    </row>
    <row r="84" spans="1:10" s="80" customFormat="1" ht="19.5" customHeight="1" x14ac:dyDescent="0.25">
      <c r="A84" s="87"/>
      <c r="B84" s="124"/>
      <c r="C84" s="124"/>
      <c r="D84" s="276" t="s">
        <v>113</v>
      </c>
      <c r="E84" s="276"/>
      <c r="F84" s="125">
        <f>SUM(F72:F83)</f>
        <v>0</v>
      </c>
      <c r="G84" s="105"/>
      <c r="H84" s="126"/>
      <c r="I84" s="87"/>
      <c r="J84" s="24"/>
    </row>
    <row r="85" spans="1:10" s="80" customFormat="1" x14ac:dyDescent="0.25">
      <c r="A85" s="24"/>
      <c r="B85" s="24"/>
      <c r="C85" s="123"/>
      <c r="D85" s="123"/>
      <c r="E85" s="79"/>
      <c r="F85" s="79"/>
      <c r="G85" s="123"/>
      <c r="H85" s="79"/>
      <c r="I85" s="24"/>
      <c r="J85" s="24"/>
    </row>
    <row r="86" spans="1:10" s="80" customFormat="1" x14ac:dyDescent="0.25">
      <c r="C86" s="90"/>
      <c r="D86" s="90"/>
      <c r="E86" s="134"/>
      <c r="F86" s="134"/>
      <c r="G86" s="90"/>
      <c r="H86" s="134"/>
    </row>
    <row r="87" spans="1:10" s="80" customFormat="1" ht="25.5" customHeight="1" x14ac:dyDescent="0.25">
      <c r="A87" s="24"/>
      <c r="B87" s="102" t="s">
        <v>138</v>
      </c>
      <c r="C87" s="123"/>
      <c r="D87" s="123"/>
      <c r="E87" s="79"/>
      <c r="F87" s="79"/>
      <c r="G87" s="123"/>
      <c r="H87" s="79"/>
      <c r="I87" s="24"/>
      <c r="J87" s="24"/>
    </row>
    <row r="88" spans="1:10" s="80" customFormat="1" x14ac:dyDescent="0.25">
      <c r="A88" s="24"/>
      <c r="B88" s="341" t="s">
        <v>139</v>
      </c>
      <c r="C88" s="342"/>
      <c r="D88" s="105" t="s">
        <v>59</v>
      </c>
      <c r="E88" s="127" t="s">
        <v>32</v>
      </c>
      <c r="F88" s="127" t="s">
        <v>13</v>
      </c>
      <c r="G88" s="341" t="s">
        <v>94</v>
      </c>
      <c r="H88" s="341"/>
      <c r="I88" s="341"/>
      <c r="J88" s="24"/>
    </row>
    <row r="89" spans="1:10" s="80" customFormat="1" ht="19.5" customHeight="1" x14ac:dyDescent="0.25">
      <c r="A89" s="24">
        <v>1</v>
      </c>
      <c r="B89" s="360"/>
      <c r="C89" s="361"/>
      <c r="D89" s="2"/>
      <c r="E89" s="3"/>
      <c r="F89" s="85">
        <f t="shared" ref="F89:F91" si="6">D89*E89</f>
        <v>0</v>
      </c>
      <c r="G89" s="298"/>
      <c r="H89" s="299"/>
      <c r="I89" s="333"/>
      <c r="J89" s="24"/>
    </row>
    <row r="90" spans="1:10" s="80" customFormat="1" ht="19.5" customHeight="1" x14ac:dyDescent="0.25">
      <c r="A90" s="24">
        <v>2</v>
      </c>
      <c r="B90" s="360"/>
      <c r="C90" s="361"/>
      <c r="D90" s="2"/>
      <c r="E90" s="3"/>
      <c r="F90" s="85">
        <f t="shared" si="6"/>
        <v>0</v>
      </c>
      <c r="G90" s="298"/>
      <c r="H90" s="299"/>
      <c r="I90" s="333"/>
      <c r="J90" s="24"/>
    </row>
    <row r="91" spans="1:10" s="80" customFormat="1" ht="19.5" customHeight="1" x14ac:dyDescent="0.25">
      <c r="A91" s="24">
        <v>3</v>
      </c>
      <c r="B91" s="360"/>
      <c r="C91" s="361"/>
      <c r="D91" s="2"/>
      <c r="E91" s="3"/>
      <c r="F91" s="85">
        <f t="shared" si="6"/>
        <v>0</v>
      </c>
      <c r="G91" s="343"/>
      <c r="H91" s="343"/>
      <c r="I91" s="343"/>
      <c r="J91" s="24"/>
    </row>
    <row r="92" spans="1:10" s="80" customFormat="1" ht="19.5" customHeight="1" x14ac:dyDescent="0.25">
      <c r="A92" s="98"/>
      <c r="B92" s="128"/>
      <c r="C92" s="128"/>
      <c r="D92" s="345" t="s">
        <v>114</v>
      </c>
      <c r="E92" s="345"/>
      <c r="F92" s="129">
        <f>F89+F90+F91</f>
        <v>0</v>
      </c>
      <c r="G92" s="121"/>
      <c r="H92" s="79"/>
      <c r="I92" s="24"/>
      <c r="J92" s="24"/>
    </row>
    <row r="93" spans="1:10" s="80" customFormat="1" ht="19.5" customHeight="1" x14ac:dyDescent="0.25">
      <c r="A93" s="98"/>
      <c r="B93" s="128"/>
      <c r="C93" s="128"/>
      <c r="D93" s="130"/>
      <c r="E93" s="130"/>
      <c r="F93" s="130"/>
      <c r="G93" s="121"/>
      <c r="H93" s="79"/>
      <c r="I93" s="24"/>
      <c r="J93" s="24"/>
    </row>
    <row r="94" spans="1:10" s="80" customFormat="1" ht="12" customHeight="1" x14ac:dyDescent="0.25">
      <c r="A94" s="98"/>
      <c r="B94" s="340" t="s">
        <v>105</v>
      </c>
      <c r="C94" s="340"/>
      <c r="D94" s="128"/>
      <c r="E94" s="128"/>
      <c r="F94" s="128"/>
      <c r="G94" s="121"/>
      <c r="H94" s="79"/>
      <c r="I94" s="24"/>
      <c r="J94" s="24"/>
    </row>
    <row r="95" spans="1:10" s="80" customFormat="1" ht="30" customHeight="1" x14ac:dyDescent="0.25">
      <c r="A95" s="98">
        <v>1</v>
      </c>
      <c r="B95" s="344"/>
      <c r="C95" s="344"/>
      <c r="D95" s="344"/>
      <c r="E95" s="344"/>
      <c r="F95" s="344"/>
      <c r="G95" s="344"/>
      <c r="H95" s="344"/>
      <c r="I95" s="344"/>
      <c r="J95" s="24"/>
    </row>
    <row r="96" spans="1:10" s="80" customFormat="1" ht="30" customHeight="1" x14ac:dyDescent="0.25">
      <c r="A96" s="98">
        <v>2</v>
      </c>
      <c r="B96" s="344"/>
      <c r="C96" s="344"/>
      <c r="D96" s="344"/>
      <c r="E96" s="344"/>
      <c r="F96" s="344"/>
      <c r="G96" s="344"/>
      <c r="H96" s="344"/>
      <c r="I96" s="344"/>
      <c r="J96" s="24"/>
    </row>
    <row r="97" spans="1:10" s="80" customFormat="1" ht="30" customHeight="1" x14ac:dyDescent="0.25">
      <c r="A97" s="98">
        <v>3</v>
      </c>
      <c r="B97" s="344"/>
      <c r="C97" s="344"/>
      <c r="D97" s="344"/>
      <c r="E97" s="344"/>
      <c r="F97" s="344"/>
      <c r="G97" s="344"/>
      <c r="H97" s="344"/>
      <c r="I97" s="344"/>
      <c r="J97" s="24"/>
    </row>
    <row r="98" spans="1:10" s="80" customFormat="1" ht="12" customHeight="1" x14ac:dyDescent="0.25">
      <c r="A98" s="98"/>
      <c r="B98" s="128"/>
      <c r="C98" s="128"/>
      <c r="D98" s="128"/>
      <c r="E98" s="128"/>
      <c r="F98" s="128"/>
      <c r="G98" s="121"/>
      <c r="H98" s="79"/>
      <c r="I98" s="24"/>
      <c r="J98" s="24"/>
    </row>
    <row r="99" spans="1:10" s="80" customFormat="1" ht="12" customHeight="1" x14ac:dyDescent="0.25">
      <c r="A99" s="131"/>
      <c r="B99" s="132"/>
      <c r="C99" s="132"/>
      <c r="D99" s="132"/>
      <c r="E99" s="132"/>
      <c r="F99" s="132"/>
      <c r="G99" s="133"/>
      <c r="H99" s="134"/>
    </row>
    <row r="100" spans="1:10" s="80" customFormat="1" ht="17.25" customHeight="1" x14ac:dyDescent="0.25">
      <c r="A100" s="87"/>
      <c r="B100" s="94" t="s">
        <v>121</v>
      </c>
      <c r="C100" s="124"/>
      <c r="D100" s="124"/>
      <c r="E100" s="124"/>
      <c r="F100" s="87"/>
      <c r="G100" s="105"/>
      <c r="H100" s="126"/>
      <c r="I100" s="87"/>
      <c r="J100" s="24"/>
    </row>
    <row r="101" spans="1:10" s="80" customFormat="1" ht="15" x14ac:dyDescent="0.25">
      <c r="A101" s="18"/>
      <c r="B101" s="18"/>
      <c r="C101" s="18"/>
      <c r="D101" s="18"/>
      <c r="E101" s="18"/>
      <c r="F101" s="18"/>
      <c r="G101" s="99"/>
      <c r="H101" s="19"/>
      <c r="I101" s="18"/>
      <c r="J101" s="24"/>
    </row>
    <row r="102" spans="1:10" s="80" customFormat="1" ht="36.75" customHeight="1" x14ac:dyDescent="0.25">
      <c r="A102" s="135"/>
      <c r="B102" s="136" t="s">
        <v>38</v>
      </c>
      <c r="C102" s="136" t="s">
        <v>39</v>
      </c>
      <c r="D102" s="359" t="s">
        <v>40</v>
      </c>
      <c r="E102" s="359"/>
      <c r="F102" s="359" t="s">
        <v>41</v>
      </c>
      <c r="G102" s="359"/>
      <c r="H102" s="137" t="s">
        <v>42</v>
      </c>
      <c r="I102" s="137" t="s">
        <v>14</v>
      </c>
      <c r="J102" s="24"/>
    </row>
    <row r="103" spans="1:10" s="35" customFormat="1" ht="51.75" customHeight="1" x14ac:dyDescent="0.25">
      <c r="A103" s="184">
        <v>1</v>
      </c>
      <c r="B103" s="4" t="s">
        <v>106</v>
      </c>
      <c r="C103" s="228"/>
      <c r="D103" s="330"/>
      <c r="E103" s="331"/>
      <c r="F103" s="330"/>
      <c r="G103" s="331"/>
      <c r="H103" s="5"/>
      <c r="I103" s="6"/>
      <c r="J103" s="138"/>
    </row>
    <row r="104" spans="1:10" s="35" customFormat="1" ht="54" customHeight="1" x14ac:dyDescent="0.25">
      <c r="A104" s="24">
        <v>2</v>
      </c>
      <c r="B104" s="4"/>
      <c r="C104" s="228"/>
      <c r="D104" s="330"/>
      <c r="E104" s="331"/>
      <c r="F104" s="330"/>
      <c r="G104" s="331"/>
      <c r="H104" s="5"/>
      <c r="I104" s="6"/>
      <c r="J104" s="32"/>
    </row>
    <row r="105" spans="1:10" s="35" customFormat="1" ht="59.25" customHeight="1" x14ac:dyDescent="0.25">
      <c r="A105" s="24">
        <v>3</v>
      </c>
      <c r="B105" s="4"/>
      <c r="C105" s="228"/>
      <c r="D105" s="330"/>
      <c r="E105" s="331"/>
      <c r="F105" s="330"/>
      <c r="G105" s="331"/>
      <c r="H105" s="7"/>
      <c r="I105" s="6"/>
      <c r="J105" s="32"/>
    </row>
    <row r="106" spans="1:10" s="35" customFormat="1" ht="59.25" customHeight="1" x14ac:dyDescent="0.25">
      <c r="A106" s="24">
        <v>4</v>
      </c>
      <c r="B106" s="4"/>
      <c r="C106" s="228"/>
      <c r="D106" s="330"/>
      <c r="E106" s="331"/>
      <c r="F106" s="330"/>
      <c r="G106" s="331"/>
      <c r="H106" s="7"/>
      <c r="I106" s="6"/>
      <c r="J106" s="32"/>
    </row>
    <row r="107" spans="1:10" s="35" customFormat="1" ht="59.25" customHeight="1" x14ac:dyDescent="0.25">
      <c r="A107" s="24">
        <v>5</v>
      </c>
      <c r="B107" s="4"/>
      <c r="C107" s="228"/>
      <c r="D107" s="330"/>
      <c r="E107" s="331"/>
      <c r="F107" s="330"/>
      <c r="G107" s="331"/>
      <c r="H107" s="7"/>
      <c r="I107" s="6"/>
      <c r="J107" s="32"/>
    </row>
    <row r="108" spans="1:10" s="35" customFormat="1" ht="15.75" customHeight="1" x14ac:dyDescent="0.25">
      <c r="A108" s="32"/>
      <c r="B108" s="32"/>
      <c r="C108" s="32"/>
      <c r="D108" s="32"/>
      <c r="E108" s="32"/>
      <c r="F108" s="32"/>
      <c r="G108" s="32"/>
      <c r="H108" s="32"/>
      <c r="I108" s="32"/>
      <c r="J108" s="32"/>
    </row>
    <row r="109" spans="1:10" s="80" customFormat="1" ht="15" x14ac:dyDescent="0.25">
      <c r="A109" s="18"/>
      <c r="B109" s="18"/>
      <c r="C109" s="18"/>
      <c r="D109" s="18"/>
      <c r="E109" s="18"/>
      <c r="F109" s="300" t="s">
        <v>123</v>
      </c>
      <c r="G109" s="300"/>
      <c r="H109" s="300"/>
      <c r="I109" s="139">
        <f>SUM(I103:I107)</f>
        <v>0</v>
      </c>
      <c r="J109" s="32"/>
    </row>
    <row r="110" spans="1:10" s="80" customFormat="1" ht="15" x14ac:dyDescent="0.25">
      <c r="A110" s="18"/>
      <c r="B110" s="18"/>
      <c r="C110" s="18"/>
      <c r="D110" s="18"/>
      <c r="E110" s="18"/>
      <c r="F110" s="18"/>
      <c r="G110" s="99"/>
      <c r="H110" s="19"/>
      <c r="I110" s="18"/>
      <c r="J110" s="24"/>
    </row>
    <row r="111" spans="1:10" s="80" customFormat="1" ht="15" x14ac:dyDescent="0.2">
      <c r="A111" s="91"/>
      <c r="B111" s="296" t="s">
        <v>101</v>
      </c>
      <c r="C111" s="296"/>
      <c r="D111" s="297"/>
      <c r="E111" s="297"/>
      <c r="F111" s="297"/>
      <c r="G111" s="32"/>
      <c r="H111" s="32"/>
      <c r="I111" s="32"/>
      <c r="J111" s="24"/>
    </row>
    <row r="112" spans="1:10" s="80" customFormat="1" ht="18.75" customHeight="1" x14ac:dyDescent="0.25">
      <c r="A112" s="123"/>
      <c r="B112" s="295" t="s">
        <v>102</v>
      </c>
      <c r="C112" s="295"/>
      <c r="D112" s="263" t="s">
        <v>99</v>
      </c>
      <c r="E112" s="263"/>
      <c r="F112" s="263" t="s">
        <v>100</v>
      </c>
      <c r="G112" s="263"/>
      <c r="H112" s="263" t="s">
        <v>13</v>
      </c>
      <c r="I112" s="263"/>
      <c r="J112" s="24"/>
    </row>
    <row r="113" spans="1:10" s="80" customFormat="1" ht="17.25" customHeight="1" x14ac:dyDescent="0.25">
      <c r="A113" s="123"/>
      <c r="B113" s="265"/>
      <c r="C113" s="266"/>
      <c r="D113" s="298"/>
      <c r="E113" s="299"/>
      <c r="F113" s="298"/>
      <c r="G113" s="299"/>
      <c r="H113" s="293">
        <v>0</v>
      </c>
      <c r="I113" s="294"/>
      <c r="J113" s="24"/>
    </row>
    <row r="114" spans="1:10" s="80" customFormat="1" x14ac:dyDescent="0.25">
      <c r="A114" s="123"/>
      <c r="B114" s="123"/>
      <c r="C114" s="123"/>
      <c r="D114" s="123"/>
      <c r="E114" s="123"/>
      <c r="F114" s="123"/>
      <c r="G114" s="123"/>
      <c r="H114" s="123"/>
      <c r="I114" s="123"/>
      <c r="J114" s="24"/>
    </row>
    <row r="115" spans="1:10" s="80" customFormat="1" ht="21.75" customHeight="1" x14ac:dyDescent="0.25">
      <c r="A115" s="123"/>
      <c r="B115" s="123"/>
      <c r="C115" s="123"/>
      <c r="D115" s="123"/>
      <c r="E115" s="123"/>
      <c r="F115" s="140" t="s">
        <v>67</v>
      </c>
      <c r="G115" s="141">
        <f>F84+F92+I109+H113</f>
        <v>0</v>
      </c>
      <c r="H115" s="123"/>
      <c r="I115" s="123"/>
      <c r="J115" s="24"/>
    </row>
    <row r="116" spans="1:10" s="80" customFormat="1" x14ac:dyDescent="0.25">
      <c r="A116" s="123"/>
      <c r="B116" s="123"/>
      <c r="C116" s="123"/>
      <c r="D116" s="123"/>
      <c r="E116" s="123"/>
      <c r="F116" s="123"/>
      <c r="G116" s="123"/>
      <c r="H116" s="123"/>
      <c r="I116" s="123"/>
      <c r="J116" s="24"/>
    </row>
    <row r="117" spans="1:10" s="80" customFormat="1" x14ac:dyDescent="0.25">
      <c r="A117" s="90"/>
    </row>
    <row r="118" spans="1:10" s="78" customFormat="1" ht="27.75" customHeight="1" x14ac:dyDescent="0.25">
      <c r="A118" s="221" t="s">
        <v>61</v>
      </c>
      <c r="B118" s="221"/>
      <c r="C118" s="221"/>
      <c r="D118" s="221"/>
      <c r="E118" s="221"/>
      <c r="F118" s="221"/>
      <c r="G118" s="222" t="s">
        <v>181</v>
      </c>
      <c r="H118" s="223">
        <f>'Organisation Summary'!$D$8</f>
        <v>0</v>
      </c>
    </row>
    <row r="119" spans="1:10" s="80" customFormat="1" x14ac:dyDescent="0.25">
      <c r="A119" s="24"/>
      <c r="B119" s="24"/>
      <c r="C119" s="24"/>
      <c r="D119" s="24"/>
      <c r="E119" s="24"/>
      <c r="F119" s="24"/>
      <c r="G119" s="24"/>
      <c r="H119" s="24"/>
      <c r="I119" s="24"/>
      <c r="J119" s="24"/>
    </row>
    <row r="120" spans="1:10" s="80" customFormat="1" x14ac:dyDescent="0.25">
      <c r="A120" s="24"/>
      <c r="B120" s="24"/>
      <c r="C120" s="24"/>
      <c r="D120" s="24"/>
      <c r="E120" s="227" t="s">
        <v>200</v>
      </c>
      <c r="F120" s="362"/>
      <c r="G120" s="363"/>
      <c r="H120" s="24"/>
      <c r="I120" s="24"/>
      <c r="J120" s="24"/>
    </row>
    <row r="121" spans="1:10" s="80" customFormat="1" ht="13.5" thickBot="1" x14ac:dyDescent="0.3">
      <c r="A121" s="24"/>
      <c r="B121" s="24"/>
      <c r="C121" s="24"/>
      <c r="D121" s="24"/>
      <c r="E121" s="24"/>
      <c r="F121" s="24"/>
      <c r="G121" s="24"/>
      <c r="H121" s="24"/>
      <c r="I121" s="24"/>
      <c r="J121" s="24"/>
    </row>
    <row r="122" spans="1:10" s="80" customFormat="1" ht="20.25" customHeight="1" x14ac:dyDescent="0.25">
      <c r="A122" s="24"/>
      <c r="B122" s="142" t="s">
        <v>118</v>
      </c>
      <c r="C122" s="143"/>
      <c r="D122" s="143"/>
      <c r="E122" s="143"/>
      <c r="F122" s="144"/>
      <c r="G122" s="144"/>
      <c r="H122" s="144"/>
      <c r="I122" s="144"/>
      <c r="J122" s="24"/>
    </row>
    <row r="123" spans="1:10" s="80" customFormat="1" x14ac:dyDescent="0.25">
      <c r="A123" s="24"/>
      <c r="B123" s="327" t="s">
        <v>43</v>
      </c>
      <c r="C123" s="328"/>
      <c r="D123" s="328"/>
      <c r="E123" s="328"/>
      <c r="F123" s="328"/>
      <c r="G123" s="328"/>
      <c r="H123" s="328"/>
      <c r="I123" s="329"/>
      <c r="J123" s="24"/>
    </row>
    <row r="124" spans="1:10" s="80" customFormat="1" ht="15" customHeight="1" x14ac:dyDescent="0.25">
      <c r="A124" s="24"/>
      <c r="B124" s="324"/>
      <c r="C124" s="325"/>
      <c r="D124" s="325"/>
      <c r="E124" s="325"/>
      <c r="F124" s="325"/>
      <c r="G124" s="325"/>
      <c r="H124" s="325"/>
      <c r="I124" s="326"/>
      <c r="J124" s="24"/>
    </row>
    <row r="125" spans="1:10" s="80" customFormat="1" x14ac:dyDescent="0.25">
      <c r="A125" s="145"/>
      <c r="B125" s="353" t="s">
        <v>44</v>
      </c>
      <c r="C125" s="354"/>
      <c r="D125" s="146" t="s">
        <v>45</v>
      </c>
      <c r="E125" s="146" t="s">
        <v>46</v>
      </c>
      <c r="F125" s="147" t="s">
        <v>102</v>
      </c>
      <c r="G125" s="148"/>
      <c r="H125" s="148"/>
      <c r="I125" s="149"/>
      <c r="J125" s="24"/>
    </row>
    <row r="126" spans="1:10" s="80" customFormat="1" ht="37.5" customHeight="1" thickBot="1" x14ac:dyDescent="0.3">
      <c r="A126" s="24"/>
      <c r="B126" s="355"/>
      <c r="C126" s="305"/>
      <c r="D126" s="150">
        <v>0.72</v>
      </c>
      <c r="E126" s="151">
        <f>D126*B126*52</f>
        <v>0</v>
      </c>
      <c r="F126" s="356"/>
      <c r="G126" s="357"/>
      <c r="H126" s="357"/>
      <c r="I126" s="358"/>
      <c r="J126" s="24"/>
    </row>
    <row r="127" spans="1:10" s="80" customFormat="1" ht="13.5" thickBot="1" x14ac:dyDescent="0.3">
      <c r="A127" s="24"/>
      <c r="B127" s="24"/>
      <c r="C127" s="24"/>
      <c r="D127" s="24"/>
      <c r="E127" s="24"/>
      <c r="F127" s="24"/>
      <c r="G127" s="145"/>
      <c r="H127" s="24"/>
      <c r="I127" s="24"/>
      <c r="J127" s="24"/>
    </row>
    <row r="128" spans="1:10" s="80" customFormat="1" ht="24" customHeight="1" x14ac:dyDescent="0.25">
      <c r="A128" s="24"/>
      <c r="B128" s="142" t="s">
        <v>119</v>
      </c>
      <c r="C128" s="152"/>
      <c r="D128" s="143"/>
      <c r="E128" s="143"/>
      <c r="F128" s="144"/>
      <c r="G128" s="144"/>
      <c r="H128" s="144"/>
      <c r="I128" s="144"/>
      <c r="J128" s="24"/>
    </row>
    <row r="129" spans="1:10" s="80" customFormat="1" x14ac:dyDescent="0.25">
      <c r="A129" s="24"/>
      <c r="B129" s="153" t="s">
        <v>47</v>
      </c>
      <c r="F129" s="131"/>
      <c r="G129" s="154"/>
      <c r="I129" s="155"/>
      <c r="J129" s="24"/>
    </row>
    <row r="130" spans="1:10" s="80" customFormat="1" x14ac:dyDescent="0.25">
      <c r="A130" s="24"/>
      <c r="B130" s="153"/>
      <c r="F130" s="131"/>
      <c r="G130" s="154"/>
      <c r="I130" s="155"/>
      <c r="J130" s="24"/>
    </row>
    <row r="131" spans="1:10" s="80" customFormat="1" ht="25.5" x14ac:dyDescent="0.25">
      <c r="A131" s="145"/>
      <c r="B131" s="156" t="s">
        <v>117</v>
      </c>
      <c r="C131" s="303" t="s">
        <v>48</v>
      </c>
      <c r="D131" s="303"/>
      <c r="E131" s="157" t="s">
        <v>49</v>
      </c>
      <c r="F131" s="158" t="s">
        <v>46</v>
      </c>
      <c r="G131" s="159" t="s">
        <v>102</v>
      </c>
      <c r="H131" s="154"/>
      <c r="I131" s="155"/>
      <c r="J131" s="24"/>
    </row>
    <row r="132" spans="1:10" s="80" customFormat="1" ht="24" customHeight="1" thickBot="1" x14ac:dyDescent="0.3">
      <c r="A132" s="24"/>
      <c r="B132" s="8"/>
      <c r="C132" s="304"/>
      <c r="D132" s="305"/>
      <c r="E132" s="75"/>
      <c r="F132" s="160">
        <f>B132*C132*E132</f>
        <v>0</v>
      </c>
      <c r="G132" s="351"/>
      <c r="H132" s="351"/>
      <c r="I132" s="352"/>
      <c r="J132" s="24"/>
    </row>
    <row r="133" spans="1:10" s="80" customFormat="1" ht="13.5" thickBot="1" x14ac:dyDescent="0.3">
      <c r="A133" s="24"/>
      <c r="B133" s="121"/>
      <c r="C133" s="161"/>
      <c r="D133" s="161"/>
      <c r="E133" s="162"/>
      <c r="F133" s="122"/>
      <c r="G133" s="163"/>
      <c r="H133" s="98"/>
      <c r="I133" s="98"/>
      <c r="J133" s="24"/>
    </row>
    <row r="134" spans="1:10" s="80" customFormat="1" ht="21.75" customHeight="1" x14ac:dyDescent="0.25">
      <c r="A134" s="24"/>
      <c r="B134" s="142" t="s">
        <v>120</v>
      </c>
      <c r="C134" s="143"/>
      <c r="D134" s="143"/>
      <c r="E134" s="143"/>
      <c r="F134" s="319"/>
      <c r="G134" s="319"/>
      <c r="H134" s="319"/>
      <c r="I134" s="319"/>
      <c r="J134" s="24"/>
    </row>
    <row r="135" spans="1:10" s="80" customFormat="1" ht="12.75" customHeight="1" x14ac:dyDescent="0.25">
      <c r="A135" s="24"/>
      <c r="B135" s="320" t="s">
        <v>116</v>
      </c>
      <c r="C135" s="321"/>
      <c r="D135" s="321"/>
      <c r="E135" s="321"/>
      <c r="F135" s="321"/>
      <c r="G135" s="321"/>
      <c r="H135" s="321"/>
      <c r="I135" s="322"/>
      <c r="J135" s="24"/>
    </row>
    <row r="136" spans="1:10" s="80" customFormat="1" x14ac:dyDescent="0.25">
      <c r="A136" s="24"/>
      <c r="B136" s="320"/>
      <c r="C136" s="321"/>
      <c r="D136" s="321"/>
      <c r="E136" s="321"/>
      <c r="F136" s="321"/>
      <c r="G136" s="321"/>
      <c r="H136" s="321"/>
      <c r="I136" s="322"/>
      <c r="J136" s="24"/>
    </row>
    <row r="137" spans="1:10" s="80" customFormat="1" x14ac:dyDescent="0.25">
      <c r="A137" s="24"/>
      <c r="B137" s="164" t="s">
        <v>50</v>
      </c>
      <c r="C137" s="79"/>
      <c r="D137" s="126" t="s">
        <v>46</v>
      </c>
      <c r="E137" s="308" t="s">
        <v>102</v>
      </c>
      <c r="F137" s="308"/>
      <c r="G137" s="323"/>
      <c r="H137" s="323"/>
      <c r="I137" s="165"/>
      <c r="J137" s="24"/>
    </row>
    <row r="138" spans="1:10" s="80" customFormat="1" ht="19.5" customHeight="1" x14ac:dyDescent="0.25">
      <c r="A138" s="166"/>
      <c r="B138" s="306" t="s">
        <v>51</v>
      </c>
      <c r="C138" s="307"/>
      <c r="D138" s="3"/>
      <c r="E138" s="349"/>
      <c r="F138" s="349"/>
      <c r="G138" s="349"/>
      <c r="H138" s="349"/>
      <c r="I138" s="350"/>
      <c r="J138" s="24"/>
    </row>
    <row r="139" spans="1:10" s="80" customFormat="1" ht="19.5" customHeight="1" x14ac:dyDescent="0.25">
      <c r="A139" s="166"/>
      <c r="B139" s="306" t="s">
        <v>52</v>
      </c>
      <c r="C139" s="307"/>
      <c r="D139" s="3"/>
      <c r="E139" s="349"/>
      <c r="F139" s="349"/>
      <c r="G139" s="349"/>
      <c r="H139" s="349"/>
      <c r="I139" s="350"/>
      <c r="J139" s="24"/>
    </row>
    <row r="140" spans="1:10" s="80" customFormat="1" ht="19.5" customHeight="1" x14ac:dyDescent="0.25">
      <c r="A140" s="166"/>
      <c r="B140" s="306" t="s">
        <v>53</v>
      </c>
      <c r="C140" s="307"/>
      <c r="D140" s="3"/>
      <c r="E140" s="349"/>
      <c r="F140" s="349"/>
      <c r="G140" s="349"/>
      <c r="H140" s="349"/>
      <c r="I140" s="350"/>
      <c r="J140" s="24"/>
    </row>
    <row r="141" spans="1:10" s="80" customFormat="1" ht="25.5" customHeight="1" thickBot="1" x14ac:dyDescent="0.3">
      <c r="A141" s="24"/>
      <c r="B141" s="167"/>
      <c r="C141" s="168" t="s">
        <v>46</v>
      </c>
      <c r="D141" s="169">
        <f>D138+D139+D140</f>
        <v>0</v>
      </c>
      <c r="E141" s="170"/>
      <c r="F141" s="171"/>
      <c r="G141" s="171"/>
      <c r="H141" s="171"/>
      <c r="I141" s="172"/>
      <c r="J141" s="24"/>
    </row>
    <row r="142" spans="1:10" s="80" customFormat="1" ht="7.5" customHeight="1" x14ac:dyDescent="0.25">
      <c r="A142" s="24"/>
      <c r="B142" s="24"/>
      <c r="C142" s="24"/>
      <c r="D142" s="24"/>
      <c r="E142" s="24"/>
      <c r="F142" s="79"/>
      <c r="G142" s="79"/>
      <c r="H142" s="24"/>
      <c r="I142" s="24"/>
      <c r="J142" s="24"/>
    </row>
    <row r="143" spans="1:10" s="80" customFormat="1" ht="20.100000000000001" customHeight="1" x14ac:dyDescent="0.2">
      <c r="A143" s="24"/>
      <c r="B143" s="296" t="s">
        <v>101</v>
      </c>
      <c r="C143" s="296"/>
      <c r="D143" s="297"/>
      <c r="E143" s="297"/>
      <c r="F143" s="297"/>
      <c r="G143" s="32"/>
      <c r="H143" s="32"/>
      <c r="I143" s="32"/>
      <c r="J143" s="24"/>
    </row>
    <row r="144" spans="1:10" s="80" customFormat="1" ht="20.100000000000001" customHeight="1" x14ac:dyDescent="0.25">
      <c r="A144" s="24"/>
      <c r="B144" s="295" t="s">
        <v>102</v>
      </c>
      <c r="C144" s="295"/>
      <c r="D144" s="263" t="s">
        <v>99</v>
      </c>
      <c r="E144" s="263"/>
      <c r="F144" s="263" t="s">
        <v>100</v>
      </c>
      <c r="G144" s="263"/>
      <c r="H144" s="263" t="s">
        <v>13</v>
      </c>
      <c r="I144" s="263"/>
      <c r="J144" s="24"/>
    </row>
    <row r="145" spans="1:10" s="80" customFormat="1" ht="20.100000000000001" customHeight="1" x14ac:dyDescent="0.25">
      <c r="A145" s="24"/>
      <c r="B145" s="265"/>
      <c r="C145" s="266"/>
      <c r="D145" s="298"/>
      <c r="E145" s="299"/>
      <c r="F145" s="298"/>
      <c r="G145" s="299"/>
      <c r="H145" s="293">
        <v>0</v>
      </c>
      <c r="I145" s="294"/>
      <c r="J145" s="24"/>
    </row>
    <row r="146" spans="1:10" s="80" customFormat="1" x14ac:dyDescent="0.25">
      <c r="A146" s="123"/>
      <c r="B146" s="24"/>
      <c r="C146" s="24"/>
      <c r="D146" s="24"/>
      <c r="E146" s="24"/>
      <c r="F146" s="24"/>
      <c r="G146" s="24"/>
      <c r="H146" s="24"/>
      <c r="I146" s="24"/>
      <c r="J146" s="24"/>
    </row>
    <row r="147" spans="1:10" s="80" customFormat="1" ht="15" x14ac:dyDescent="0.25">
      <c r="A147" s="123"/>
      <c r="B147" s="24"/>
      <c r="C147" s="24"/>
      <c r="D147" s="24"/>
      <c r="E147" s="24"/>
      <c r="F147" s="140" t="s">
        <v>69</v>
      </c>
      <c r="G147" s="141">
        <f>SUM(E126+F132+D141+H145)</f>
        <v>0</v>
      </c>
      <c r="H147" s="24"/>
      <c r="I147" s="24"/>
      <c r="J147" s="24"/>
    </row>
    <row r="148" spans="1:10" s="80" customFormat="1" x14ac:dyDescent="0.25">
      <c r="A148" s="123"/>
      <c r="B148" s="24"/>
      <c r="C148" s="24"/>
      <c r="D148" s="24"/>
      <c r="E148" s="24"/>
      <c r="F148" s="24"/>
      <c r="G148" s="24"/>
      <c r="H148" s="24"/>
      <c r="I148" s="24"/>
      <c r="J148" s="24"/>
    </row>
    <row r="149" spans="1:10" s="20" customFormat="1" ht="77.25" customHeight="1" x14ac:dyDescent="0.25">
      <c r="A149" s="123"/>
      <c r="B149" s="318" t="s">
        <v>109</v>
      </c>
      <c r="C149" s="318"/>
      <c r="D149" s="318"/>
      <c r="E149" s="318"/>
      <c r="F149" s="318"/>
      <c r="G149" s="318"/>
      <c r="H149" s="318"/>
      <c r="I149" s="318"/>
      <c r="J149" s="24"/>
    </row>
    <row r="150" spans="1:10" s="20" customFormat="1" ht="15.75" customHeight="1" x14ac:dyDescent="0.25">
      <c r="A150" s="24"/>
      <c r="B150" s="24" t="s">
        <v>74</v>
      </c>
      <c r="C150" s="24"/>
      <c r="D150" s="24"/>
      <c r="E150" s="79"/>
      <c r="F150" s="173"/>
      <c r="G150" s="173"/>
      <c r="H150" s="24"/>
      <c r="I150" s="24"/>
      <c r="J150" s="24"/>
    </row>
    <row r="151" spans="1:10" s="80" customFormat="1" ht="21" customHeight="1" x14ac:dyDescent="0.25">
      <c r="A151" s="24"/>
      <c r="B151" s="312"/>
      <c r="C151" s="313"/>
      <c r="D151" s="313"/>
      <c r="E151" s="313"/>
      <c r="F151" s="313"/>
      <c r="G151" s="313"/>
      <c r="H151" s="313"/>
      <c r="I151" s="314"/>
      <c r="J151" s="24"/>
    </row>
    <row r="152" spans="1:10" s="80" customFormat="1" ht="70.5" customHeight="1" x14ac:dyDescent="0.25">
      <c r="A152" s="173"/>
      <c r="B152" s="315"/>
      <c r="C152" s="316"/>
      <c r="D152" s="316"/>
      <c r="E152" s="316"/>
      <c r="F152" s="316"/>
      <c r="G152" s="316"/>
      <c r="H152" s="316"/>
      <c r="I152" s="317"/>
      <c r="J152" s="24"/>
    </row>
    <row r="153" spans="1:10" s="80" customFormat="1" ht="9" customHeight="1" x14ac:dyDescent="0.25">
      <c r="A153" s="173"/>
      <c r="B153" s="173"/>
      <c r="C153" s="173"/>
      <c r="D153" s="173"/>
      <c r="E153" s="173"/>
      <c r="F153" s="173"/>
      <c r="G153" s="173"/>
      <c r="H153" s="173"/>
      <c r="I153" s="173"/>
      <c r="J153" s="173"/>
    </row>
    <row r="154" spans="1:10" s="80" customFormat="1" ht="21" customHeight="1" thickBot="1" x14ac:dyDescent="0.3">
      <c r="A154" s="173"/>
      <c r="B154" s="24" t="s">
        <v>180</v>
      </c>
      <c r="C154" s="173"/>
      <c r="D154" s="173"/>
      <c r="E154" s="173"/>
      <c r="F154" s="173"/>
      <c r="G154" s="173"/>
      <c r="H154" s="173"/>
      <c r="I154" s="173"/>
      <c r="J154" s="173"/>
    </row>
    <row r="155" spans="1:10" s="80" customFormat="1" ht="21" customHeight="1" x14ac:dyDescent="0.25">
      <c r="A155" s="173"/>
      <c r="B155" s="267"/>
      <c r="C155" s="268"/>
      <c r="D155" s="268"/>
      <c r="E155" s="268"/>
      <c r="F155" s="268"/>
      <c r="G155" s="268"/>
      <c r="H155" s="268"/>
      <c r="I155" s="269"/>
      <c r="J155" s="24"/>
    </row>
    <row r="156" spans="1:10" s="80" customFormat="1" ht="66" customHeight="1" thickBot="1" x14ac:dyDescent="0.3">
      <c r="A156" s="173"/>
      <c r="B156" s="270"/>
      <c r="C156" s="271"/>
      <c r="D156" s="271"/>
      <c r="E156" s="271"/>
      <c r="F156" s="271"/>
      <c r="G156" s="271"/>
      <c r="H156" s="271"/>
      <c r="I156" s="272"/>
      <c r="J156" s="24"/>
    </row>
    <row r="157" spans="1:10" s="80" customFormat="1" ht="18.75" x14ac:dyDescent="0.25">
      <c r="A157" s="29"/>
      <c r="B157" s="140"/>
      <c r="C157" s="173"/>
      <c r="D157" s="173"/>
      <c r="E157" s="173"/>
      <c r="F157" s="311"/>
      <c r="G157" s="311"/>
      <c r="H157" s="24"/>
      <c r="I157" s="24"/>
      <c r="J157" s="24"/>
    </row>
    <row r="158" spans="1:10" s="80" customFormat="1" ht="15" x14ac:dyDescent="0.25">
      <c r="A158" s="29"/>
      <c r="B158" s="140" t="s">
        <v>108</v>
      </c>
      <c r="C158" s="19"/>
      <c r="D158" s="18"/>
      <c r="E158" s="99" t="s">
        <v>9</v>
      </c>
      <c r="F158" s="29"/>
      <c r="G158" s="29"/>
      <c r="H158" s="24"/>
      <c r="I158" s="24"/>
      <c r="J158" s="24"/>
    </row>
    <row r="159" spans="1:10" s="80" customFormat="1" ht="25.5" customHeight="1" x14ac:dyDescent="0.25">
      <c r="A159" s="29"/>
      <c r="B159" s="174" t="s">
        <v>107</v>
      </c>
      <c r="C159" s="309"/>
      <c r="D159" s="310"/>
      <c r="E159" s="9"/>
      <c r="F159" s="311" t="s">
        <v>76</v>
      </c>
      <c r="G159" s="311"/>
      <c r="H159" s="24"/>
      <c r="I159" s="24"/>
      <c r="J159" s="24"/>
    </row>
    <row r="160" spans="1:10" s="80" customFormat="1" ht="15" x14ac:dyDescent="0.25">
      <c r="A160" s="29"/>
      <c r="B160" s="175" t="s">
        <v>54</v>
      </c>
      <c r="C160" s="301"/>
      <c r="D160" s="302"/>
      <c r="E160" s="302"/>
      <c r="F160" s="29"/>
      <c r="G160" s="29"/>
      <c r="H160" s="24"/>
      <c r="I160" s="24"/>
      <c r="J160" s="24"/>
    </row>
    <row r="161" spans="1:10" s="80" customFormat="1" ht="15" x14ac:dyDescent="0.25">
      <c r="A161" s="29"/>
      <c r="B161" s="175" t="s">
        <v>10</v>
      </c>
      <c r="C161" s="10"/>
      <c r="D161" s="11"/>
      <c r="E161" s="11"/>
      <c r="F161" s="29"/>
      <c r="G161" s="29"/>
      <c r="H161" s="24"/>
      <c r="I161" s="24"/>
      <c r="J161" s="24"/>
    </row>
    <row r="162" spans="1:10" s="80" customFormat="1" ht="15" x14ac:dyDescent="0.25">
      <c r="A162" s="29"/>
      <c r="B162" s="175" t="s">
        <v>11</v>
      </c>
      <c r="C162" s="12"/>
      <c r="D162" s="11"/>
      <c r="E162" s="13"/>
      <c r="F162" s="29"/>
      <c r="G162" s="29"/>
      <c r="H162" s="24"/>
      <c r="I162" s="24"/>
      <c r="J162" s="24"/>
    </row>
    <row r="163" spans="1:10" s="80" customFormat="1" ht="15" x14ac:dyDescent="0.25">
      <c r="A163" s="29"/>
      <c r="B163" s="29"/>
      <c r="C163" s="29"/>
      <c r="D163" s="29"/>
      <c r="E163" s="29"/>
      <c r="F163" s="29"/>
      <c r="G163" s="29"/>
      <c r="H163" s="24"/>
      <c r="I163" s="24"/>
      <c r="J163" s="24"/>
    </row>
    <row r="164" spans="1:10" s="80" customFormat="1" ht="15" x14ac:dyDescent="0.25">
      <c r="A164" s="29"/>
      <c r="B164" s="29"/>
      <c r="C164" s="29"/>
      <c r="D164" s="29"/>
      <c r="E164" s="29"/>
      <c r="F164" s="29"/>
      <c r="G164" s="29"/>
      <c r="H164" s="24"/>
      <c r="I164" s="24"/>
      <c r="J164" s="24"/>
    </row>
    <row r="165" spans="1:10" s="80" customFormat="1" ht="15" x14ac:dyDescent="0.25">
      <c r="A165" s="29"/>
      <c r="B165" s="29"/>
      <c r="C165" s="29"/>
      <c r="D165" s="29"/>
      <c r="E165" s="29"/>
      <c r="F165" s="29"/>
      <c r="G165" s="29"/>
      <c r="H165" s="24"/>
      <c r="I165" s="24"/>
      <c r="J165" s="24"/>
    </row>
    <row r="166" spans="1:10" s="80" customFormat="1" x14ac:dyDescent="0.25">
      <c r="A166" s="90"/>
    </row>
    <row r="167" spans="1:10" s="80" customFormat="1" x14ac:dyDescent="0.25">
      <c r="A167" s="90"/>
    </row>
    <row r="168" spans="1:10" s="80" customFormat="1" x14ac:dyDescent="0.25">
      <c r="A168" s="90"/>
    </row>
    <row r="169" spans="1:10" s="80" customFormat="1" x14ac:dyDescent="0.25">
      <c r="A169" s="90"/>
    </row>
    <row r="170" spans="1:10" s="80" customFormat="1" x14ac:dyDescent="0.25">
      <c r="A170" s="90"/>
    </row>
    <row r="171" spans="1:10" s="80" customFormat="1" x14ac:dyDescent="0.25">
      <c r="A171" s="90"/>
    </row>
    <row r="172" spans="1:10" s="80" customFormat="1" x14ac:dyDescent="0.25">
      <c r="A172" s="90"/>
    </row>
    <row r="173" spans="1:10" s="80" customFormat="1" x14ac:dyDescent="0.25">
      <c r="A173" s="90"/>
    </row>
    <row r="174" spans="1:10" s="80" customFormat="1" x14ac:dyDescent="0.25">
      <c r="A174" s="90"/>
    </row>
    <row r="175" spans="1:10" s="80" customFormat="1" x14ac:dyDescent="0.25">
      <c r="A175" s="90"/>
    </row>
    <row r="176" spans="1:10" s="80" customFormat="1" x14ac:dyDescent="0.25">
      <c r="A176" s="90"/>
    </row>
    <row r="177" spans="1:1" s="80" customFormat="1" x14ac:dyDescent="0.25">
      <c r="A177" s="90"/>
    </row>
    <row r="178" spans="1:1" s="80" customFormat="1" x14ac:dyDescent="0.25">
      <c r="A178" s="90"/>
    </row>
    <row r="179" spans="1:1" s="80" customFormat="1" x14ac:dyDescent="0.25">
      <c r="A179" s="90"/>
    </row>
    <row r="180" spans="1:1" s="80" customFormat="1" x14ac:dyDescent="0.25">
      <c r="A180" s="90"/>
    </row>
    <row r="181" spans="1:1" s="80" customFormat="1" x14ac:dyDescent="0.25">
      <c r="A181" s="90"/>
    </row>
    <row r="182" spans="1:1" s="80" customFormat="1" x14ac:dyDescent="0.25">
      <c r="A182" s="90"/>
    </row>
    <row r="183" spans="1:1" s="80" customFormat="1" x14ac:dyDescent="0.25">
      <c r="A183" s="90"/>
    </row>
    <row r="184" spans="1:1" s="80" customFormat="1" x14ac:dyDescent="0.25">
      <c r="A184" s="90"/>
    </row>
    <row r="185" spans="1:1" s="80" customFormat="1" x14ac:dyDescent="0.25">
      <c r="A185" s="90"/>
    </row>
    <row r="186" spans="1:1" s="80" customFormat="1" x14ac:dyDescent="0.25">
      <c r="A186" s="90"/>
    </row>
    <row r="187" spans="1:1" s="80" customFormat="1" x14ac:dyDescent="0.25">
      <c r="A187" s="90"/>
    </row>
    <row r="188" spans="1:1" s="80" customFormat="1" x14ac:dyDescent="0.25">
      <c r="A188" s="90"/>
    </row>
    <row r="189" spans="1:1" s="80" customFormat="1" x14ac:dyDescent="0.25">
      <c r="A189" s="90"/>
    </row>
    <row r="190" spans="1:1" s="80" customFormat="1" x14ac:dyDescent="0.25">
      <c r="A190" s="90"/>
    </row>
    <row r="191" spans="1:1" s="80" customFormat="1" x14ac:dyDescent="0.25">
      <c r="A191" s="90"/>
    </row>
    <row r="192" spans="1:1" s="80" customFormat="1" x14ac:dyDescent="0.25">
      <c r="A192" s="90"/>
    </row>
    <row r="193" spans="1:1" s="80" customFormat="1" x14ac:dyDescent="0.25">
      <c r="A193" s="90"/>
    </row>
    <row r="194" spans="1:1" s="80" customFormat="1" x14ac:dyDescent="0.25">
      <c r="A194" s="90"/>
    </row>
    <row r="195" spans="1:1" s="80" customFormat="1" x14ac:dyDescent="0.25">
      <c r="A195" s="90"/>
    </row>
    <row r="196" spans="1:1" s="80" customFormat="1" x14ac:dyDescent="0.25">
      <c r="A196" s="90"/>
    </row>
    <row r="197" spans="1:1" s="80" customFormat="1" x14ac:dyDescent="0.25">
      <c r="A197" s="90"/>
    </row>
    <row r="198" spans="1:1" s="80" customFormat="1" x14ac:dyDescent="0.25">
      <c r="A198" s="90"/>
    </row>
    <row r="199" spans="1:1" s="80" customFormat="1" x14ac:dyDescent="0.25">
      <c r="A199" s="90"/>
    </row>
    <row r="200" spans="1:1" s="80" customFormat="1" x14ac:dyDescent="0.25">
      <c r="A200" s="90"/>
    </row>
    <row r="201" spans="1:1" s="80" customFormat="1" x14ac:dyDescent="0.25">
      <c r="A201" s="90"/>
    </row>
    <row r="202" spans="1:1" s="80" customFormat="1" x14ac:dyDescent="0.25">
      <c r="A202" s="90"/>
    </row>
    <row r="203" spans="1:1" s="80" customFormat="1" x14ac:dyDescent="0.25">
      <c r="A203" s="90"/>
    </row>
    <row r="204" spans="1:1" s="80" customFormat="1" x14ac:dyDescent="0.25">
      <c r="A204" s="90"/>
    </row>
    <row r="205" spans="1:1" s="80" customFormat="1" x14ac:dyDescent="0.25">
      <c r="A205" s="90"/>
    </row>
    <row r="206" spans="1:1" s="80" customFormat="1" x14ac:dyDescent="0.25">
      <c r="A206" s="90"/>
    </row>
    <row r="207" spans="1:1" s="80" customFormat="1" x14ac:dyDescent="0.25">
      <c r="A207" s="90"/>
    </row>
    <row r="208" spans="1:1" s="80" customFormat="1" x14ac:dyDescent="0.25">
      <c r="A208" s="90"/>
    </row>
    <row r="209" spans="1:1" s="80" customFormat="1" x14ac:dyDescent="0.25">
      <c r="A209" s="90"/>
    </row>
    <row r="210" spans="1:1" s="80" customFormat="1" x14ac:dyDescent="0.25">
      <c r="A210" s="90"/>
    </row>
    <row r="211" spans="1:1" s="80" customFormat="1" x14ac:dyDescent="0.25">
      <c r="A211" s="90"/>
    </row>
    <row r="212" spans="1:1" s="80" customFormat="1" x14ac:dyDescent="0.25">
      <c r="A212" s="90"/>
    </row>
    <row r="213" spans="1:1" s="80" customFormat="1" x14ac:dyDescent="0.25">
      <c r="A213" s="90"/>
    </row>
    <row r="214" spans="1:1" s="80" customFormat="1" x14ac:dyDescent="0.25">
      <c r="A214" s="90"/>
    </row>
    <row r="215" spans="1:1" s="80" customFormat="1" x14ac:dyDescent="0.25">
      <c r="A215" s="90"/>
    </row>
    <row r="216" spans="1:1" s="80" customFormat="1" x14ac:dyDescent="0.25">
      <c r="A216" s="90"/>
    </row>
    <row r="217" spans="1:1" s="80" customFormat="1" x14ac:dyDescent="0.25">
      <c r="A217" s="90"/>
    </row>
    <row r="218" spans="1:1" s="80" customFormat="1" x14ac:dyDescent="0.25">
      <c r="A218" s="90"/>
    </row>
    <row r="219" spans="1:1" s="80" customFormat="1" x14ac:dyDescent="0.25">
      <c r="A219" s="90"/>
    </row>
    <row r="220" spans="1:1" s="80" customFormat="1" x14ac:dyDescent="0.25">
      <c r="A220" s="90"/>
    </row>
    <row r="221" spans="1:1" s="80" customFormat="1" x14ac:dyDescent="0.25">
      <c r="A221" s="90"/>
    </row>
    <row r="222" spans="1:1" s="80" customFormat="1" x14ac:dyDescent="0.25">
      <c r="A222" s="90"/>
    </row>
    <row r="223" spans="1:1" s="80" customFormat="1" x14ac:dyDescent="0.25">
      <c r="A223" s="90"/>
    </row>
    <row r="224" spans="1:1" s="80" customFormat="1" x14ac:dyDescent="0.25">
      <c r="A224" s="90"/>
    </row>
    <row r="225" spans="1:1" s="80" customFormat="1" x14ac:dyDescent="0.25">
      <c r="A225" s="90"/>
    </row>
    <row r="226" spans="1:1" s="80" customFormat="1" x14ac:dyDescent="0.25">
      <c r="A226" s="90"/>
    </row>
    <row r="227" spans="1:1" s="80" customFormat="1" x14ac:dyDescent="0.25">
      <c r="A227" s="90"/>
    </row>
    <row r="228" spans="1:1" s="80" customFormat="1" x14ac:dyDescent="0.25">
      <c r="A228" s="90"/>
    </row>
    <row r="229" spans="1:1" s="80" customFormat="1" x14ac:dyDescent="0.25">
      <c r="A229" s="90"/>
    </row>
    <row r="230" spans="1:1" s="80" customFormat="1" x14ac:dyDescent="0.25">
      <c r="A230" s="90"/>
    </row>
    <row r="231" spans="1:1" s="80" customFormat="1" x14ac:dyDescent="0.25">
      <c r="A231" s="90"/>
    </row>
    <row r="232" spans="1:1" s="80" customFormat="1" x14ac:dyDescent="0.25">
      <c r="A232" s="90"/>
    </row>
    <row r="233" spans="1:1" s="80" customFormat="1" x14ac:dyDescent="0.25">
      <c r="A233" s="90"/>
    </row>
    <row r="234" spans="1:1" s="80" customFormat="1" x14ac:dyDescent="0.25">
      <c r="A234" s="90"/>
    </row>
    <row r="235" spans="1:1" s="80" customFormat="1" x14ac:dyDescent="0.25">
      <c r="A235" s="90"/>
    </row>
    <row r="236" spans="1:1" s="80" customFormat="1" x14ac:dyDescent="0.25">
      <c r="A236" s="90"/>
    </row>
    <row r="237" spans="1:1" s="80" customFormat="1" x14ac:dyDescent="0.25">
      <c r="A237" s="90"/>
    </row>
    <row r="238" spans="1:1" s="80" customFormat="1" x14ac:dyDescent="0.25">
      <c r="A238" s="90"/>
    </row>
    <row r="239" spans="1:1" s="80" customFormat="1" x14ac:dyDescent="0.25">
      <c r="A239" s="90"/>
    </row>
    <row r="240" spans="1:1" s="80" customFormat="1" x14ac:dyDescent="0.25">
      <c r="A240" s="90"/>
    </row>
    <row r="241" spans="1:1" s="80" customFormat="1" x14ac:dyDescent="0.25">
      <c r="A241" s="90"/>
    </row>
    <row r="242" spans="1:1" s="80" customFormat="1" x14ac:dyDescent="0.25">
      <c r="A242" s="90"/>
    </row>
    <row r="243" spans="1:1" s="80" customFormat="1" x14ac:dyDescent="0.25">
      <c r="A243" s="90"/>
    </row>
    <row r="244" spans="1:1" s="80" customFormat="1" x14ac:dyDescent="0.25">
      <c r="A244" s="90"/>
    </row>
    <row r="245" spans="1:1" s="80" customFormat="1" x14ac:dyDescent="0.25">
      <c r="A245" s="90"/>
    </row>
    <row r="246" spans="1:1" s="80" customFormat="1" x14ac:dyDescent="0.25">
      <c r="A246" s="90"/>
    </row>
    <row r="247" spans="1:1" s="80" customFormat="1" x14ac:dyDescent="0.25">
      <c r="A247" s="90"/>
    </row>
    <row r="248" spans="1:1" s="80" customFormat="1" x14ac:dyDescent="0.25">
      <c r="A248" s="90"/>
    </row>
    <row r="249" spans="1:1" s="80" customFormat="1" x14ac:dyDescent="0.25">
      <c r="A249" s="90"/>
    </row>
    <row r="250" spans="1:1" s="80" customFormat="1" x14ac:dyDescent="0.25">
      <c r="A250" s="90"/>
    </row>
    <row r="251" spans="1:1" s="80" customFormat="1" x14ac:dyDescent="0.25">
      <c r="A251" s="90"/>
    </row>
    <row r="252" spans="1:1" s="80" customFormat="1" x14ac:dyDescent="0.25">
      <c r="A252" s="90"/>
    </row>
    <row r="253" spans="1:1" s="80" customFormat="1" x14ac:dyDescent="0.25">
      <c r="A253" s="90"/>
    </row>
    <row r="254" spans="1:1" s="80" customFormat="1" x14ac:dyDescent="0.25">
      <c r="A254" s="90"/>
    </row>
    <row r="255" spans="1:1" s="80" customFormat="1" x14ac:dyDescent="0.25">
      <c r="A255" s="90"/>
    </row>
    <row r="256" spans="1:1" s="80" customFormat="1" x14ac:dyDescent="0.25">
      <c r="A256" s="90"/>
    </row>
    <row r="257" spans="1:1" s="80" customFormat="1" x14ac:dyDescent="0.25">
      <c r="A257" s="90"/>
    </row>
    <row r="258" spans="1:1" s="80" customFormat="1" x14ac:dyDescent="0.25">
      <c r="A258" s="90"/>
    </row>
    <row r="259" spans="1:1" s="80" customFormat="1" x14ac:dyDescent="0.25">
      <c r="A259" s="90"/>
    </row>
    <row r="260" spans="1:1" s="80" customFormat="1" x14ac:dyDescent="0.25">
      <c r="A260" s="90"/>
    </row>
    <row r="261" spans="1:1" s="80" customFormat="1" x14ac:dyDescent="0.25">
      <c r="A261" s="90"/>
    </row>
    <row r="262" spans="1:1" s="80" customFormat="1" x14ac:dyDescent="0.25">
      <c r="A262" s="90"/>
    </row>
    <row r="263" spans="1:1" s="80" customFormat="1" x14ac:dyDescent="0.25">
      <c r="A263" s="90"/>
    </row>
    <row r="264" spans="1:1" s="80" customFormat="1" x14ac:dyDescent="0.25">
      <c r="A264" s="90"/>
    </row>
    <row r="265" spans="1:1" s="80" customFormat="1" x14ac:dyDescent="0.25">
      <c r="A265" s="90"/>
    </row>
    <row r="266" spans="1:1" s="80" customFormat="1" x14ac:dyDescent="0.25">
      <c r="A266" s="90"/>
    </row>
    <row r="267" spans="1:1" s="80" customFormat="1" x14ac:dyDescent="0.25">
      <c r="A267" s="90"/>
    </row>
    <row r="268" spans="1:1" s="80" customFormat="1" x14ac:dyDescent="0.25">
      <c r="A268" s="90"/>
    </row>
    <row r="269" spans="1:1" s="80" customFormat="1" x14ac:dyDescent="0.25">
      <c r="A269" s="90"/>
    </row>
    <row r="270" spans="1:1" s="80" customFormat="1" x14ac:dyDescent="0.25">
      <c r="A270" s="90"/>
    </row>
    <row r="271" spans="1:1" s="80" customFormat="1" x14ac:dyDescent="0.25">
      <c r="A271" s="90"/>
    </row>
    <row r="272" spans="1:1" s="80" customFormat="1" x14ac:dyDescent="0.25">
      <c r="A272" s="90"/>
    </row>
    <row r="273" spans="1:1" s="80" customFormat="1" x14ac:dyDescent="0.25">
      <c r="A273" s="90"/>
    </row>
    <row r="274" spans="1:1" s="80" customFormat="1" x14ac:dyDescent="0.25">
      <c r="A274" s="90"/>
    </row>
    <row r="275" spans="1:1" s="80" customFormat="1" x14ac:dyDescent="0.25">
      <c r="A275" s="90"/>
    </row>
    <row r="276" spans="1:1" s="80" customFormat="1" x14ac:dyDescent="0.25">
      <c r="A276" s="90"/>
    </row>
    <row r="277" spans="1:1" s="80" customFormat="1" x14ac:dyDescent="0.25">
      <c r="A277" s="90"/>
    </row>
    <row r="278" spans="1:1" s="80" customFormat="1" x14ac:dyDescent="0.25">
      <c r="A278" s="90"/>
    </row>
    <row r="279" spans="1:1" s="80" customFormat="1" x14ac:dyDescent="0.25">
      <c r="A279" s="90"/>
    </row>
    <row r="280" spans="1:1" s="80" customFormat="1" x14ac:dyDescent="0.25">
      <c r="A280" s="90"/>
    </row>
    <row r="281" spans="1:1" s="80" customFormat="1" x14ac:dyDescent="0.25">
      <c r="A281" s="90"/>
    </row>
    <row r="282" spans="1:1" s="80" customFormat="1" x14ac:dyDescent="0.25">
      <c r="A282" s="90"/>
    </row>
    <row r="283" spans="1:1" s="80" customFormat="1" x14ac:dyDescent="0.25">
      <c r="A283" s="90"/>
    </row>
    <row r="284" spans="1:1" s="80" customFormat="1" x14ac:dyDescent="0.25">
      <c r="A284" s="90"/>
    </row>
    <row r="285" spans="1:1" s="80" customFormat="1" x14ac:dyDescent="0.25">
      <c r="A285" s="90"/>
    </row>
    <row r="286" spans="1:1" s="80" customFormat="1" x14ac:dyDescent="0.25">
      <c r="A286" s="90"/>
    </row>
    <row r="287" spans="1:1" s="80" customFormat="1" x14ac:dyDescent="0.25">
      <c r="A287" s="90"/>
    </row>
    <row r="288" spans="1:1" s="80" customFormat="1" x14ac:dyDescent="0.25">
      <c r="A288" s="90"/>
    </row>
    <row r="289" spans="1:1" s="80" customFormat="1" x14ac:dyDescent="0.25">
      <c r="A289" s="90"/>
    </row>
    <row r="290" spans="1:1" s="80" customFormat="1" x14ac:dyDescent="0.25">
      <c r="A290" s="90"/>
    </row>
    <row r="291" spans="1:1" s="80" customFormat="1" x14ac:dyDescent="0.25">
      <c r="A291" s="90"/>
    </row>
    <row r="292" spans="1:1" s="80" customFormat="1" x14ac:dyDescent="0.25">
      <c r="A292" s="90"/>
    </row>
    <row r="293" spans="1:1" s="80" customFormat="1" x14ac:dyDescent="0.25">
      <c r="A293" s="90"/>
    </row>
    <row r="294" spans="1:1" s="80" customFormat="1" x14ac:dyDescent="0.25">
      <c r="A294" s="90"/>
    </row>
    <row r="295" spans="1:1" s="80" customFormat="1" x14ac:dyDescent="0.25">
      <c r="A295" s="90"/>
    </row>
    <row r="296" spans="1:1" s="80" customFormat="1" x14ac:dyDescent="0.25">
      <c r="A296" s="90"/>
    </row>
    <row r="297" spans="1:1" s="80" customFormat="1" x14ac:dyDescent="0.25">
      <c r="A297" s="90"/>
    </row>
    <row r="298" spans="1:1" s="80" customFormat="1" x14ac:dyDescent="0.25">
      <c r="A298" s="90"/>
    </row>
    <row r="299" spans="1:1" s="80" customFormat="1" x14ac:dyDescent="0.25">
      <c r="A299" s="90"/>
    </row>
    <row r="300" spans="1:1" s="80" customFormat="1" x14ac:dyDescent="0.25">
      <c r="A300" s="90"/>
    </row>
    <row r="301" spans="1:1" s="80" customFormat="1" x14ac:dyDescent="0.25">
      <c r="A301" s="90"/>
    </row>
    <row r="302" spans="1:1" s="80" customFormat="1" x14ac:dyDescent="0.25">
      <c r="A302" s="90"/>
    </row>
    <row r="303" spans="1:1" s="80" customFormat="1" x14ac:dyDescent="0.25">
      <c r="A303" s="90"/>
    </row>
    <row r="304" spans="1:1" s="80" customFormat="1" x14ac:dyDescent="0.25">
      <c r="A304" s="90"/>
    </row>
    <row r="305" spans="1:1" s="80" customFormat="1" x14ac:dyDescent="0.25">
      <c r="A305" s="90"/>
    </row>
    <row r="306" spans="1:1" s="80" customFormat="1" x14ac:dyDescent="0.25">
      <c r="A306" s="90"/>
    </row>
    <row r="307" spans="1:1" s="80" customFormat="1" x14ac:dyDescent="0.25">
      <c r="A307" s="90"/>
    </row>
    <row r="308" spans="1:1" s="80" customFormat="1" x14ac:dyDescent="0.25">
      <c r="A308" s="90"/>
    </row>
    <row r="309" spans="1:1" s="80" customFormat="1" x14ac:dyDescent="0.25">
      <c r="A309" s="90"/>
    </row>
    <row r="310" spans="1:1" s="80" customFormat="1" x14ac:dyDescent="0.25">
      <c r="A310" s="90"/>
    </row>
    <row r="311" spans="1:1" s="80" customFormat="1" x14ac:dyDescent="0.25">
      <c r="A311" s="90"/>
    </row>
    <row r="312" spans="1:1" s="80" customFormat="1" x14ac:dyDescent="0.25">
      <c r="A312" s="90"/>
    </row>
    <row r="313" spans="1:1" s="80" customFormat="1" x14ac:dyDescent="0.25">
      <c r="A313" s="90"/>
    </row>
    <row r="314" spans="1:1" s="80" customFormat="1" x14ac:dyDescent="0.25">
      <c r="A314" s="90"/>
    </row>
    <row r="315" spans="1:1" s="80" customFormat="1" x14ac:dyDescent="0.25">
      <c r="A315" s="90"/>
    </row>
    <row r="316" spans="1:1" s="80" customFormat="1" x14ac:dyDescent="0.25">
      <c r="A316" s="90"/>
    </row>
    <row r="317" spans="1:1" s="80" customFormat="1" x14ac:dyDescent="0.25">
      <c r="A317" s="90"/>
    </row>
    <row r="318" spans="1:1" s="80" customFormat="1" x14ac:dyDescent="0.25">
      <c r="A318" s="90"/>
    </row>
    <row r="319" spans="1:1" s="80" customFormat="1" x14ac:dyDescent="0.25">
      <c r="A319" s="90"/>
    </row>
    <row r="320" spans="1:1" s="80" customFormat="1" x14ac:dyDescent="0.25">
      <c r="A320" s="90"/>
    </row>
    <row r="321" spans="1:5" s="80" customFormat="1" x14ac:dyDescent="0.25">
      <c r="A321" s="90"/>
    </row>
    <row r="322" spans="1:5" s="80" customFormat="1" x14ac:dyDescent="0.25">
      <c r="A322" s="90"/>
    </row>
    <row r="323" spans="1:5" s="80" customFormat="1" x14ac:dyDescent="0.25">
      <c r="A323" s="90"/>
    </row>
    <row r="324" spans="1:5" s="80" customFormat="1" x14ac:dyDescent="0.25">
      <c r="A324" s="90"/>
    </row>
    <row r="325" spans="1:5" s="80" customFormat="1" x14ac:dyDescent="0.25">
      <c r="A325" s="90"/>
    </row>
    <row r="326" spans="1:5" s="80" customFormat="1" x14ac:dyDescent="0.25">
      <c r="A326" s="90"/>
    </row>
    <row r="327" spans="1:5" x14ac:dyDescent="0.25">
      <c r="A327" s="90"/>
      <c r="B327" s="80"/>
      <c r="C327" s="80"/>
      <c r="D327" s="80"/>
      <c r="E327" s="80"/>
    </row>
    <row r="328" spans="1:5" x14ac:dyDescent="0.25">
      <c r="A328" s="90"/>
      <c r="B328" s="80"/>
      <c r="C328" s="80"/>
      <c r="D328" s="80"/>
      <c r="E328" s="80"/>
    </row>
  </sheetData>
  <sheetProtection algorithmName="SHA-512" hashValue="wD2OM7/yBLGYPehgYPuEYCTIvrpQNDsdtSpWmQ5fVIrPQxXLZn4INL51vzEgsJQfK3Ve2ZtH+jb4d0uUBjNTeg==" saltValue="h7GIN10nAM1/0nb/Hdg7Kg==" spinCount="100000" sheet="1" objects="1" scenarios="1"/>
  <protectedRanges>
    <protectedRange sqref="B159:E162" name="Range1_1"/>
  </protectedRanges>
  <mergeCells count="191">
    <mergeCell ref="G24:I24"/>
    <mergeCell ref="G72:I72"/>
    <mergeCell ref="G73:I73"/>
    <mergeCell ref="G74:I74"/>
    <mergeCell ref="G75:I75"/>
    <mergeCell ref="G76:I76"/>
    <mergeCell ref="G77:I77"/>
    <mergeCell ref="G78:I78"/>
    <mergeCell ref="G79:I79"/>
    <mergeCell ref="G71:I71"/>
    <mergeCell ref="F120:G120"/>
    <mergeCell ref="G25:I25"/>
    <mergeCell ref="G26:I26"/>
    <mergeCell ref="G27:I27"/>
    <mergeCell ref="G28:I28"/>
    <mergeCell ref="G29:I29"/>
    <mergeCell ref="G30:I30"/>
    <mergeCell ref="G31:I31"/>
    <mergeCell ref="G32:I32"/>
    <mergeCell ref="G33:I33"/>
    <mergeCell ref="G34:I34"/>
    <mergeCell ref="G35:I35"/>
    <mergeCell ref="G36:I36"/>
    <mergeCell ref="G37:I37"/>
    <mergeCell ref="G38:I38"/>
    <mergeCell ref="G39:I39"/>
    <mergeCell ref="G40:I40"/>
    <mergeCell ref="G41:I41"/>
    <mergeCell ref="G42:I42"/>
    <mergeCell ref="G43:I43"/>
    <mergeCell ref="G80:I80"/>
    <mergeCell ref="G81:I81"/>
    <mergeCell ref="G82:I82"/>
    <mergeCell ref="B144:C144"/>
    <mergeCell ref="D144:E144"/>
    <mergeCell ref="H61:I61"/>
    <mergeCell ref="B62:C62"/>
    <mergeCell ref="D62:E62"/>
    <mergeCell ref="F62:G62"/>
    <mergeCell ref="E138:I138"/>
    <mergeCell ref="E139:I139"/>
    <mergeCell ref="E140:I140"/>
    <mergeCell ref="G132:I132"/>
    <mergeCell ref="B125:C125"/>
    <mergeCell ref="B126:C126"/>
    <mergeCell ref="F126:I126"/>
    <mergeCell ref="B143:C143"/>
    <mergeCell ref="D143:F143"/>
    <mergeCell ref="D107:E107"/>
    <mergeCell ref="H62:I62"/>
    <mergeCell ref="D102:E102"/>
    <mergeCell ref="F102:G102"/>
    <mergeCell ref="F103:G103"/>
    <mergeCell ref="F104:G104"/>
    <mergeCell ref="B89:C89"/>
    <mergeCell ref="B90:C90"/>
    <mergeCell ref="B91:C91"/>
    <mergeCell ref="B88:C88"/>
    <mergeCell ref="B73:C73"/>
    <mergeCell ref="G89:I89"/>
    <mergeCell ref="G90:I90"/>
    <mergeCell ref="G91:I91"/>
    <mergeCell ref="G88:I88"/>
    <mergeCell ref="B95:I95"/>
    <mergeCell ref="B96:I96"/>
    <mergeCell ref="B97:I97"/>
    <mergeCell ref="D92:E92"/>
    <mergeCell ref="B80:C80"/>
    <mergeCell ref="B82:C82"/>
    <mergeCell ref="B83:C83"/>
    <mergeCell ref="G83:I83"/>
    <mergeCell ref="B72:C72"/>
    <mergeCell ref="F107:G107"/>
    <mergeCell ref="B13:I13"/>
    <mergeCell ref="B61:C61"/>
    <mergeCell ref="D61:E61"/>
    <mergeCell ref="F61:G61"/>
    <mergeCell ref="F144:G144"/>
    <mergeCell ref="B74:C74"/>
    <mergeCell ref="B76:C76"/>
    <mergeCell ref="B77:C77"/>
    <mergeCell ref="B78:C78"/>
    <mergeCell ref="B79:C79"/>
    <mergeCell ref="D103:E103"/>
    <mergeCell ref="B94:C94"/>
    <mergeCell ref="F105:G105"/>
    <mergeCell ref="D104:E104"/>
    <mergeCell ref="B111:C111"/>
    <mergeCell ref="D111:F111"/>
    <mergeCell ref="B112:C112"/>
    <mergeCell ref="D112:E112"/>
    <mergeCell ref="F112:G112"/>
    <mergeCell ref="B113:C113"/>
    <mergeCell ref="D113:E113"/>
    <mergeCell ref="F113:G113"/>
    <mergeCell ref="D106:E106"/>
    <mergeCell ref="F106:G106"/>
    <mergeCell ref="F16:G16"/>
    <mergeCell ref="B60:C60"/>
    <mergeCell ref="D60:F60"/>
    <mergeCell ref="B32:C32"/>
    <mergeCell ref="B33:C33"/>
    <mergeCell ref="B34:C34"/>
    <mergeCell ref="G49:I49"/>
    <mergeCell ref="G50:I50"/>
    <mergeCell ref="G51:I51"/>
    <mergeCell ref="G52:I52"/>
    <mergeCell ref="B50:C50"/>
    <mergeCell ref="B51:C51"/>
    <mergeCell ref="B52:C52"/>
    <mergeCell ref="B49:C49"/>
    <mergeCell ref="B25:C25"/>
    <mergeCell ref="B26:C26"/>
    <mergeCell ref="B27:C27"/>
    <mergeCell ref="B24:C24"/>
    <mergeCell ref="D105:E105"/>
    <mergeCell ref="B42:C42"/>
    <mergeCell ref="B43:C43"/>
    <mergeCell ref="B81:C81"/>
    <mergeCell ref="B145:C145"/>
    <mergeCell ref="D145:E145"/>
    <mergeCell ref="F145:G145"/>
    <mergeCell ref="H145:I145"/>
    <mergeCell ref="F109:H109"/>
    <mergeCell ref="C160:E160"/>
    <mergeCell ref="C131:D131"/>
    <mergeCell ref="C132:D132"/>
    <mergeCell ref="B138:C138"/>
    <mergeCell ref="B139:C139"/>
    <mergeCell ref="B140:C140"/>
    <mergeCell ref="E137:F137"/>
    <mergeCell ref="C159:D159"/>
    <mergeCell ref="F157:G157"/>
    <mergeCell ref="H112:I112"/>
    <mergeCell ref="H113:I113"/>
    <mergeCell ref="B151:I152"/>
    <mergeCell ref="F159:G159"/>
    <mergeCell ref="B149:I149"/>
    <mergeCell ref="F134:I134"/>
    <mergeCell ref="B135:I136"/>
    <mergeCell ref="G137:H137"/>
    <mergeCell ref="B124:I124"/>
    <mergeCell ref="B123:I123"/>
    <mergeCell ref="K5:M5"/>
    <mergeCell ref="K10:P12"/>
    <mergeCell ref="B11:F11"/>
    <mergeCell ref="K8:P9"/>
    <mergeCell ref="K6:M6"/>
    <mergeCell ref="K7:M7"/>
    <mergeCell ref="D9:F9"/>
    <mergeCell ref="B9:C9"/>
    <mergeCell ref="H17:I17"/>
    <mergeCell ref="H16:I16"/>
    <mergeCell ref="D5:F5"/>
    <mergeCell ref="D6:F6"/>
    <mergeCell ref="D7:F7"/>
    <mergeCell ref="D8:F8"/>
    <mergeCell ref="B5:C5"/>
    <mergeCell ref="B6:C6"/>
    <mergeCell ref="B7:C7"/>
    <mergeCell ref="B8:C8"/>
    <mergeCell ref="B16:C16"/>
    <mergeCell ref="B15:C15"/>
    <mergeCell ref="D15:F15"/>
    <mergeCell ref="D17:E17"/>
    <mergeCell ref="F17:G17"/>
    <mergeCell ref="D16:E16"/>
    <mergeCell ref="H144:I144"/>
    <mergeCell ref="B4:C4"/>
    <mergeCell ref="D4:F4"/>
    <mergeCell ref="B17:C17"/>
    <mergeCell ref="B155:I156"/>
    <mergeCell ref="B28:C28"/>
    <mergeCell ref="B29:C29"/>
    <mergeCell ref="B30:C30"/>
    <mergeCell ref="B31:C31"/>
    <mergeCell ref="B40:C40"/>
    <mergeCell ref="D84:E84"/>
    <mergeCell ref="B35:C35"/>
    <mergeCell ref="B36:C36"/>
    <mergeCell ref="B37:C37"/>
    <mergeCell ref="B38:C38"/>
    <mergeCell ref="B39:C39"/>
    <mergeCell ref="B56:I56"/>
    <mergeCell ref="B57:I57"/>
    <mergeCell ref="B58:I58"/>
    <mergeCell ref="D70:D71"/>
    <mergeCell ref="E70:E71"/>
    <mergeCell ref="F70:F71"/>
    <mergeCell ref="B75:C75"/>
    <mergeCell ref="B41:C41"/>
  </mergeCells>
  <phoneticPr fontId="31" type="noConversion"/>
  <pageMargins left="0.7" right="0.7" top="0.75" bottom="0.75" header="0.3" footer="0.3"/>
  <pageSetup paperSize="8" scale="53"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181E93BD-DA72-4072-87D7-BA6251042F59}">
          <x14:formula1>
            <xm:f>Sheet1!$A$2:$A$6</xm:f>
          </x14:formula1>
          <xm:sqref>D5:F9</xm:sqref>
        </x14:dataValidation>
        <x14:dataValidation type="list" allowBlank="1" showInputMessage="1" showErrorMessage="1" xr:uid="{EB55E927-D0E0-42FE-B244-F2B387EEC2F8}">
          <x14:formula1>
            <xm:f>Sheet1!$A$9:$A$12</xm:f>
          </x14:formula1>
          <xm:sqref>D17:G17 D62:G62 D113:G113 D145:G145</xm:sqref>
        </x14:dataValidation>
        <x14:dataValidation type="list" allowBlank="1" showInputMessage="1" showErrorMessage="1" xr:uid="{BDDE81C6-44DA-4AB5-9205-E9B0A168BECB}">
          <x14:formula1>
            <xm:f>Sheet1!$A$15:$A$16</xm:f>
          </x14:formula1>
          <xm:sqref>C103:C107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506E0-74E3-403F-B945-45C5BAC37FCA}">
  <sheetPr>
    <tabColor theme="4"/>
    <pageSetUpPr fitToPage="1"/>
  </sheetPr>
  <dimension ref="A1:AB101"/>
  <sheetViews>
    <sheetView tabSelected="1" topLeftCell="A67" zoomScaleNormal="100" workbookViewId="0">
      <selection activeCell="AB103" sqref="AB103"/>
    </sheetView>
  </sheetViews>
  <sheetFormatPr defaultColWidth="9.140625" defaultRowHeight="15" x14ac:dyDescent="0.25"/>
  <cols>
    <col min="1" max="3" width="9.140625" style="1"/>
    <col min="4" max="4" width="13.7109375" style="1" customWidth="1"/>
    <col min="5" max="11" width="9.140625" style="1"/>
    <col min="12" max="12" width="16" style="1" customWidth="1"/>
    <col min="13" max="13" width="4" style="1" customWidth="1"/>
    <col min="14" max="14" width="9.140625" style="1"/>
    <col min="15" max="15" width="13.7109375" style="1" customWidth="1"/>
    <col min="16" max="16384" width="9.140625" style="1"/>
  </cols>
  <sheetData>
    <row r="1" spans="1:27" s="181" customFormat="1" ht="25.5" customHeight="1" x14ac:dyDescent="0.35">
      <c r="A1" s="206" t="s">
        <v>122</v>
      </c>
    </row>
    <row r="2" spans="1:27" s="182" customFormat="1" x14ac:dyDescent="0.25">
      <c r="A2" s="188" t="s">
        <v>127</v>
      </c>
      <c r="J2" s="186"/>
      <c r="K2" s="187" t="s">
        <v>133</v>
      </c>
      <c r="L2" s="372">
        <f>'Organisation Summary'!C12</f>
        <v>0</v>
      </c>
      <c r="M2" s="373"/>
      <c r="O2" s="185"/>
    </row>
    <row r="3" spans="1:27" x14ac:dyDescent="0.25">
      <c r="B3" s="1" t="s">
        <v>185</v>
      </c>
    </row>
    <row r="5" spans="1:27" x14ac:dyDescent="0.25">
      <c r="B5" s="371" t="s">
        <v>129</v>
      </c>
      <c r="C5" s="371"/>
      <c r="D5" s="371"/>
      <c r="E5" s="371"/>
      <c r="F5" s="371" t="s">
        <v>55</v>
      </c>
      <c r="G5" s="371"/>
      <c r="H5" s="371"/>
      <c r="I5" s="371"/>
      <c r="J5" s="371" t="s">
        <v>130</v>
      </c>
      <c r="K5" s="371"/>
      <c r="L5" s="371" t="s">
        <v>46</v>
      </c>
      <c r="M5" s="371"/>
      <c r="N5" s="371" t="s">
        <v>188</v>
      </c>
      <c r="O5" s="371"/>
      <c r="P5" s="371"/>
      <c r="Q5" s="371"/>
      <c r="R5" s="371"/>
      <c r="S5" s="371"/>
      <c r="T5" s="371"/>
      <c r="U5" s="371"/>
      <c r="V5" s="371"/>
      <c r="W5" s="371"/>
      <c r="X5" s="371"/>
      <c r="Y5" s="371"/>
      <c r="Z5" s="371"/>
      <c r="AA5" s="371"/>
    </row>
    <row r="6" spans="1:27" ht="30" customHeight="1" x14ac:dyDescent="0.25">
      <c r="B6" s="378" t="s">
        <v>131</v>
      </c>
      <c r="C6" s="379"/>
      <c r="D6" s="379"/>
      <c r="E6" s="380"/>
      <c r="F6" s="375"/>
      <c r="G6" s="376"/>
      <c r="H6" s="376"/>
      <c r="I6" s="377"/>
      <c r="J6" s="367"/>
      <c r="K6" s="367"/>
      <c r="L6" s="381"/>
      <c r="M6" s="381"/>
      <c r="N6" s="374"/>
      <c r="O6" s="374"/>
      <c r="P6" s="374"/>
      <c r="Q6" s="374"/>
      <c r="R6" s="374"/>
      <c r="S6" s="374"/>
      <c r="T6" s="374"/>
      <c r="U6" s="374"/>
      <c r="V6" s="374"/>
      <c r="W6" s="374"/>
      <c r="X6" s="374"/>
      <c r="Y6" s="374"/>
      <c r="Z6" s="374"/>
      <c r="AA6" s="374"/>
    </row>
    <row r="7" spans="1:27" ht="30" customHeight="1" x14ac:dyDescent="0.25">
      <c r="B7" s="364" t="s">
        <v>131</v>
      </c>
      <c r="C7" s="365"/>
      <c r="D7" s="365"/>
      <c r="E7" s="366"/>
      <c r="F7" s="364"/>
      <c r="G7" s="365"/>
      <c r="H7" s="365"/>
      <c r="I7" s="366"/>
      <c r="J7" s="369"/>
      <c r="K7" s="369"/>
      <c r="L7" s="368"/>
      <c r="M7" s="368"/>
      <c r="N7" s="370"/>
      <c r="O7" s="370"/>
      <c r="P7" s="370"/>
      <c r="Q7" s="370"/>
      <c r="R7" s="370"/>
      <c r="S7" s="370"/>
      <c r="T7" s="370"/>
      <c r="U7" s="370"/>
      <c r="V7" s="370"/>
      <c r="W7" s="370"/>
      <c r="X7" s="370"/>
      <c r="Y7" s="370"/>
      <c r="Z7" s="370"/>
      <c r="AA7" s="370"/>
    </row>
    <row r="8" spans="1:27" ht="30" customHeight="1" x14ac:dyDescent="0.25">
      <c r="B8" s="364" t="s">
        <v>131</v>
      </c>
      <c r="C8" s="365"/>
      <c r="D8" s="365"/>
      <c r="E8" s="366"/>
      <c r="F8" s="364"/>
      <c r="G8" s="365"/>
      <c r="H8" s="365"/>
      <c r="I8" s="366"/>
      <c r="J8" s="369"/>
      <c r="K8" s="369"/>
      <c r="L8" s="368"/>
      <c r="M8" s="368"/>
      <c r="N8" s="370"/>
      <c r="O8" s="370"/>
      <c r="P8" s="370"/>
      <c r="Q8" s="370"/>
      <c r="R8" s="370"/>
      <c r="S8" s="370"/>
      <c r="T8" s="370"/>
      <c r="U8" s="370"/>
      <c r="V8" s="370"/>
      <c r="W8" s="370"/>
      <c r="X8" s="370"/>
      <c r="Y8" s="370"/>
      <c r="Z8" s="370"/>
      <c r="AA8" s="370"/>
    </row>
    <row r="9" spans="1:27" ht="30" customHeight="1" x14ac:dyDescent="0.25">
      <c r="B9" s="364" t="s">
        <v>131</v>
      </c>
      <c r="C9" s="365"/>
      <c r="D9" s="365"/>
      <c r="E9" s="366"/>
      <c r="F9" s="364"/>
      <c r="G9" s="365"/>
      <c r="H9" s="365"/>
      <c r="I9" s="366"/>
      <c r="J9" s="369"/>
      <c r="K9" s="369"/>
      <c r="L9" s="368"/>
      <c r="M9" s="368"/>
      <c r="N9" s="370"/>
      <c r="O9" s="370"/>
      <c r="P9" s="370"/>
      <c r="Q9" s="370"/>
      <c r="R9" s="370"/>
      <c r="S9" s="370"/>
      <c r="T9" s="370"/>
      <c r="U9" s="370"/>
      <c r="V9" s="370"/>
      <c r="W9" s="370"/>
      <c r="X9" s="370"/>
      <c r="Y9" s="370"/>
      <c r="Z9" s="370"/>
      <c r="AA9" s="370"/>
    </row>
    <row r="10" spans="1:27" ht="30" customHeight="1" x14ac:dyDescent="0.25">
      <c r="B10" s="364" t="s">
        <v>131</v>
      </c>
      <c r="C10" s="365"/>
      <c r="D10" s="365"/>
      <c r="E10" s="366"/>
      <c r="F10" s="364"/>
      <c r="G10" s="365"/>
      <c r="H10" s="365"/>
      <c r="I10" s="366"/>
      <c r="J10" s="369"/>
      <c r="K10" s="369"/>
      <c r="L10" s="368"/>
      <c r="M10" s="368"/>
      <c r="N10" s="370"/>
      <c r="O10" s="370"/>
      <c r="P10" s="370"/>
      <c r="Q10" s="370"/>
      <c r="R10" s="370"/>
      <c r="S10" s="370"/>
      <c r="T10" s="370"/>
      <c r="U10" s="370"/>
      <c r="V10" s="370"/>
      <c r="W10" s="370"/>
      <c r="X10" s="370"/>
      <c r="Y10" s="370"/>
      <c r="Z10" s="370"/>
      <c r="AA10" s="370"/>
    </row>
    <row r="11" spans="1:27" s="199" customFormat="1" x14ac:dyDescent="0.25">
      <c r="B11" s="197"/>
      <c r="C11" s="197"/>
      <c r="D11" s="197"/>
      <c r="E11" s="197"/>
      <c r="F11" s="197"/>
      <c r="G11" s="197"/>
      <c r="H11" s="197"/>
      <c r="I11" s="197"/>
      <c r="J11" s="197"/>
      <c r="K11" s="197"/>
      <c r="L11" s="200"/>
      <c r="M11" s="200"/>
      <c r="N11" s="198"/>
      <c r="O11" s="198"/>
      <c r="P11" s="198"/>
      <c r="Q11" s="198"/>
      <c r="R11" s="198"/>
      <c r="S11" s="198"/>
      <c r="T11" s="198"/>
      <c r="U11" s="198"/>
      <c r="V11" s="198"/>
      <c r="W11" s="198"/>
      <c r="X11" s="198"/>
      <c r="Y11" s="198"/>
      <c r="Z11" s="198"/>
      <c r="AA11" s="198"/>
    </row>
    <row r="12" spans="1:27" x14ac:dyDescent="0.25">
      <c r="K12" s="190" t="s">
        <v>132</v>
      </c>
      <c r="L12" s="209">
        <f>SUM(L6:M10)</f>
        <v>0</v>
      </c>
      <c r="M12" s="210"/>
      <c r="O12" s="207"/>
    </row>
    <row r="14" spans="1:27" s="182" customFormat="1" x14ac:dyDescent="0.25">
      <c r="A14" s="188" t="s">
        <v>62</v>
      </c>
      <c r="K14" s="189" t="s">
        <v>134</v>
      </c>
      <c r="L14" s="372">
        <f>'Organisation Summary'!C13</f>
        <v>0</v>
      </c>
      <c r="M14" s="373"/>
    </row>
    <row r="15" spans="1:27" x14ac:dyDescent="0.25">
      <c r="B15" s="1" t="s">
        <v>184</v>
      </c>
    </row>
    <row r="17" spans="2:27" x14ac:dyDescent="0.25">
      <c r="B17" s="191" t="s">
        <v>142</v>
      </c>
    </row>
    <row r="18" spans="2:27" x14ac:dyDescent="0.25">
      <c r="B18" s="371" t="s">
        <v>135</v>
      </c>
      <c r="C18" s="371"/>
      <c r="D18" s="371"/>
      <c r="E18" s="371"/>
      <c r="F18" s="194" t="s">
        <v>155</v>
      </c>
      <c r="G18" s="371" t="s">
        <v>154</v>
      </c>
      <c r="H18" s="371"/>
      <c r="I18" s="371" t="s">
        <v>156</v>
      </c>
      <c r="J18" s="371"/>
      <c r="K18" s="371" t="s">
        <v>188</v>
      </c>
      <c r="L18" s="371"/>
      <c r="M18" s="371"/>
      <c r="N18" s="371"/>
      <c r="O18" s="371" t="s">
        <v>135</v>
      </c>
      <c r="P18" s="371"/>
      <c r="Q18" s="371"/>
      <c r="R18" s="371"/>
      <c r="S18" s="194" t="s">
        <v>155</v>
      </c>
      <c r="T18" s="371" t="s">
        <v>154</v>
      </c>
      <c r="U18" s="371"/>
      <c r="V18" s="371" t="s">
        <v>156</v>
      </c>
      <c r="W18" s="371"/>
      <c r="X18" s="371" t="s">
        <v>188</v>
      </c>
      <c r="Y18" s="371"/>
      <c r="Z18" s="371"/>
      <c r="AA18" s="371"/>
    </row>
    <row r="19" spans="2:27" ht="30" customHeight="1" x14ac:dyDescent="0.25">
      <c r="B19" s="387" t="s">
        <v>17</v>
      </c>
      <c r="C19" s="388" t="s">
        <v>17</v>
      </c>
      <c r="D19" s="388" t="s">
        <v>17</v>
      </c>
      <c r="E19" s="389" t="s">
        <v>17</v>
      </c>
      <c r="F19" s="213"/>
      <c r="G19" s="395">
        <v>0</v>
      </c>
      <c r="H19" s="396"/>
      <c r="I19" s="412">
        <f>F19*G19</f>
        <v>0</v>
      </c>
      <c r="J19" s="413"/>
      <c r="K19" s="414"/>
      <c r="L19" s="415"/>
      <c r="M19" s="415"/>
      <c r="N19" s="416"/>
      <c r="O19" s="383" t="s">
        <v>57</v>
      </c>
      <c r="P19" s="383" t="s">
        <v>57</v>
      </c>
      <c r="Q19" s="383" t="s">
        <v>57</v>
      </c>
      <c r="R19" s="384" t="s">
        <v>57</v>
      </c>
      <c r="S19" s="213"/>
      <c r="T19" s="395">
        <v>0</v>
      </c>
      <c r="U19" s="396"/>
      <c r="V19" s="412">
        <f>S19*T19</f>
        <v>0</v>
      </c>
      <c r="W19" s="413"/>
      <c r="X19" s="414"/>
      <c r="Y19" s="415"/>
      <c r="Z19" s="415"/>
      <c r="AA19" s="416"/>
    </row>
    <row r="20" spans="2:27" ht="30" customHeight="1" x14ac:dyDescent="0.25">
      <c r="B20" s="382" t="s">
        <v>18</v>
      </c>
      <c r="C20" s="383" t="s">
        <v>18</v>
      </c>
      <c r="D20" s="383" t="s">
        <v>18</v>
      </c>
      <c r="E20" s="384" t="s">
        <v>18</v>
      </c>
      <c r="F20" s="214"/>
      <c r="G20" s="400">
        <v>0</v>
      </c>
      <c r="H20" s="401"/>
      <c r="I20" s="385">
        <f t="shared" ref="I20:I28" si="0">F20*G20</f>
        <v>0</v>
      </c>
      <c r="J20" s="386"/>
      <c r="K20" s="390"/>
      <c r="L20" s="391"/>
      <c r="M20" s="391"/>
      <c r="N20" s="392"/>
      <c r="O20" s="383" t="s">
        <v>66</v>
      </c>
      <c r="P20" s="383" t="s">
        <v>66</v>
      </c>
      <c r="Q20" s="383" t="s">
        <v>66</v>
      </c>
      <c r="R20" s="384" t="s">
        <v>66</v>
      </c>
      <c r="S20" s="214"/>
      <c r="T20" s="400">
        <v>0</v>
      </c>
      <c r="U20" s="401"/>
      <c r="V20" s="385">
        <f t="shared" ref="V20:V21" si="1">S20*T20</f>
        <v>0</v>
      </c>
      <c r="W20" s="386"/>
      <c r="X20" s="390"/>
      <c r="Y20" s="391"/>
      <c r="Z20" s="391"/>
      <c r="AA20" s="392"/>
    </row>
    <row r="21" spans="2:27" ht="30" customHeight="1" x14ac:dyDescent="0.25">
      <c r="B21" s="382" t="s">
        <v>19</v>
      </c>
      <c r="C21" s="383" t="s">
        <v>19</v>
      </c>
      <c r="D21" s="383" t="s">
        <v>19</v>
      </c>
      <c r="E21" s="384" t="s">
        <v>19</v>
      </c>
      <c r="F21" s="214"/>
      <c r="G21" s="400">
        <v>0</v>
      </c>
      <c r="H21" s="401"/>
      <c r="I21" s="385">
        <f t="shared" si="0"/>
        <v>0</v>
      </c>
      <c r="J21" s="386"/>
      <c r="K21" s="390"/>
      <c r="L21" s="391"/>
      <c r="M21" s="391"/>
      <c r="N21" s="392"/>
      <c r="O21" s="383" t="s">
        <v>58</v>
      </c>
      <c r="P21" s="383" t="s">
        <v>58</v>
      </c>
      <c r="Q21" s="383" t="s">
        <v>58</v>
      </c>
      <c r="R21" s="384" t="s">
        <v>58</v>
      </c>
      <c r="S21" s="214"/>
      <c r="T21" s="400">
        <v>0</v>
      </c>
      <c r="U21" s="401"/>
      <c r="V21" s="385">
        <f t="shared" si="1"/>
        <v>0</v>
      </c>
      <c r="W21" s="386"/>
      <c r="X21" s="390"/>
      <c r="Y21" s="391"/>
      <c r="Z21" s="391"/>
      <c r="AA21" s="392"/>
    </row>
    <row r="22" spans="2:27" ht="30" customHeight="1" x14ac:dyDescent="0.25">
      <c r="B22" s="382" t="s">
        <v>20</v>
      </c>
      <c r="C22" s="383" t="s">
        <v>20</v>
      </c>
      <c r="D22" s="383" t="s">
        <v>20</v>
      </c>
      <c r="E22" s="384" t="s">
        <v>20</v>
      </c>
      <c r="F22" s="214"/>
      <c r="G22" s="400">
        <v>0</v>
      </c>
      <c r="H22" s="401"/>
      <c r="I22" s="385">
        <f t="shared" si="0"/>
        <v>0</v>
      </c>
      <c r="J22" s="386"/>
      <c r="K22" s="390"/>
      <c r="L22" s="391"/>
      <c r="M22" s="391"/>
      <c r="N22" s="392"/>
      <c r="O22" s="383" t="s">
        <v>193</v>
      </c>
      <c r="P22" s="383" t="s">
        <v>57</v>
      </c>
      <c r="Q22" s="383" t="s">
        <v>57</v>
      </c>
      <c r="R22" s="384" t="s">
        <v>57</v>
      </c>
      <c r="S22" s="214"/>
      <c r="T22" s="400">
        <v>0</v>
      </c>
      <c r="U22" s="401"/>
      <c r="V22" s="385">
        <f t="shared" ref="V22:V28" si="2">S22*T22</f>
        <v>0</v>
      </c>
      <c r="W22" s="386"/>
      <c r="X22" s="390"/>
      <c r="Y22" s="391"/>
      <c r="Z22" s="391"/>
      <c r="AA22" s="420"/>
    </row>
    <row r="23" spans="2:27" ht="30" customHeight="1" x14ac:dyDescent="0.25">
      <c r="B23" s="382" t="s">
        <v>21</v>
      </c>
      <c r="C23" s="383" t="s">
        <v>21</v>
      </c>
      <c r="D23" s="383" t="s">
        <v>21</v>
      </c>
      <c r="E23" s="384" t="s">
        <v>21</v>
      </c>
      <c r="F23" s="214"/>
      <c r="G23" s="400">
        <v>0</v>
      </c>
      <c r="H23" s="401"/>
      <c r="I23" s="385">
        <f t="shared" si="0"/>
        <v>0</v>
      </c>
      <c r="J23" s="386"/>
      <c r="K23" s="390"/>
      <c r="L23" s="391"/>
      <c r="M23" s="391"/>
      <c r="N23" s="392"/>
      <c r="O23" s="383" t="s">
        <v>199</v>
      </c>
      <c r="P23" s="383" t="s">
        <v>66</v>
      </c>
      <c r="Q23" s="383" t="s">
        <v>66</v>
      </c>
      <c r="R23" s="384" t="s">
        <v>66</v>
      </c>
      <c r="S23" s="214"/>
      <c r="T23" s="400">
        <v>0</v>
      </c>
      <c r="U23" s="401"/>
      <c r="V23" s="385">
        <f t="shared" si="2"/>
        <v>0</v>
      </c>
      <c r="W23" s="386"/>
      <c r="X23" s="390"/>
      <c r="Y23" s="391"/>
      <c r="Z23" s="391"/>
      <c r="AA23" s="420"/>
    </row>
    <row r="24" spans="2:27" ht="30" customHeight="1" x14ac:dyDescent="0.25">
      <c r="B24" s="382" t="s">
        <v>22</v>
      </c>
      <c r="C24" s="383" t="s">
        <v>22</v>
      </c>
      <c r="D24" s="383" t="s">
        <v>22</v>
      </c>
      <c r="E24" s="384" t="s">
        <v>22</v>
      </c>
      <c r="F24" s="214"/>
      <c r="G24" s="400">
        <v>0</v>
      </c>
      <c r="H24" s="401"/>
      <c r="I24" s="385">
        <f t="shared" si="0"/>
        <v>0</v>
      </c>
      <c r="J24" s="386"/>
      <c r="K24" s="390"/>
      <c r="L24" s="391"/>
      <c r="M24" s="391"/>
      <c r="N24" s="392"/>
      <c r="O24" s="383" t="s">
        <v>195</v>
      </c>
      <c r="P24" s="383" t="s">
        <v>58</v>
      </c>
      <c r="Q24" s="383" t="s">
        <v>58</v>
      </c>
      <c r="R24" s="384" t="s">
        <v>58</v>
      </c>
      <c r="S24" s="214"/>
      <c r="T24" s="400">
        <v>0</v>
      </c>
      <c r="U24" s="401"/>
      <c r="V24" s="385">
        <f t="shared" si="2"/>
        <v>0</v>
      </c>
      <c r="W24" s="386"/>
      <c r="X24" s="390"/>
      <c r="Y24" s="391"/>
      <c r="Z24" s="391"/>
      <c r="AA24" s="420"/>
    </row>
    <row r="25" spans="2:27" ht="30" customHeight="1" x14ac:dyDescent="0.25">
      <c r="B25" s="382" t="s">
        <v>23</v>
      </c>
      <c r="C25" s="383" t="s">
        <v>23</v>
      </c>
      <c r="D25" s="383" t="s">
        <v>23</v>
      </c>
      <c r="E25" s="384" t="s">
        <v>23</v>
      </c>
      <c r="F25" s="214"/>
      <c r="G25" s="400">
        <v>0</v>
      </c>
      <c r="H25" s="401"/>
      <c r="I25" s="385">
        <f t="shared" si="0"/>
        <v>0</v>
      </c>
      <c r="J25" s="386"/>
      <c r="K25" s="390"/>
      <c r="L25" s="391"/>
      <c r="M25" s="391"/>
      <c r="N25" s="392"/>
      <c r="O25" s="417" t="s">
        <v>182</v>
      </c>
      <c r="P25" s="418"/>
      <c r="Q25" s="418"/>
      <c r="R25" s="419"/>
      <c r="S25" s="192" t="s">
        <v>155</v>
      </c>
      <c r="T25" s="421" t="s">
        <v>154</v>
      </c>
      <c r="U25" s="422"/>
      <c r="V25" s="421" t="s">
        <v>156</v>
      </c>
      <c r="W25" s="422"/>
      <c r="X25" s="421" t="s">
        <v>188</v>
      </c>
      <c r="Y25" s="424"/>
      <c r="Z25" s="424"/>
      <c r="AA25" s="422"/>
    </row>
    <row r="26" spans="2:27" ht="30" customHeight="1" x14ac:dyDescent="0.25">
      <c r="B26" s="382" t="s">
        <v>24</v>
      </c>
      <c r="C26" s="383" t="s">
        <v>24</v>
      </c>
      <c r="D26" s="383" t="s">
        <v>24</v>
      </c>
      <c r="E26" s="384" t="s">
        <v>24</v>
      </c>
      <c r="F26" s="214"/>
      <c r="G26" s="400">
        <v>0</v>
      </c>
      <c r="H26" s="401"/>
      <c r="I26" s="385">
        <f t="shared" si="0"/>
        <v>0</v>
      </c>
      <c r="J26" s="386"/>
      <c r="K26" s="390"/>
      <c r="L26" s="391"/>
      <c r="M26" s="391"/>
      <c r="N26" s="392"/>
      <c r="O26" s="399"/>
      <c r="P26" s="397"/>
      <c r="Q26" s="397"/>
      <c r="R26" s="398"/>
      <c r="S26" s="214"/>
      <c r="T26" s="400">
        <v>0</v>
      </c>
      <c r="U26" s="401"/>
      <c r="V26" s="385">
        <f t="shared" si="2"/>
        <v>0</v>
      </c>
      <c r="W26" s="386"/>
      <c r="X26" s="390"/>
      <c r="Y26" s="391"/>
      <c r="Z26" s="391"/>
      <c r="AA26" s="420"/>
    </row>
    <row r="27" spans="2:27" ht="30" customHeight="1" x14ac:dyDescent="0.25">
      <c r="B27" s="382" t="s">
        <v>25</v>
      </c>
      <c r="C27" s="383" t="s">
        <v>25</v>
      </c>
      <c r="D27" s="383" t="s">
        <v>25</v>
      </c>
      <c r="E27" s="384" t="s">
        <v>25</v>
      </c>
      <c r="F27" s="214"/>
      <c r="G27" s="400">
        <v>0</v>
      </c>
      <c r="H27" s="401"/>
      <c r="I27" s="385">
        <f t="shared" si="0"/>
        <v>0</v>
      </c>
      <c r="J27" s="386"/>
      <c r="K27" s="390"/>
      <c r="L27" s="391"/>
      <c r="M27" s="391"/>
      <c r="N27" s="392"/>
      <c r="O27" s="399"/>
      <c r="P27" s="397"/>
      <c r="Q27" s="397"/>
      <c r="R27" s="398"/>
      <c r="S27" s="214"/>
      <c r="T27" s="400">
        <v>0</v>
      </c>
      <c r="U27" s="401"/>
      <c r="V27" s="385">
        <f t="shared" si="2"/>
        <v>0</v>
      </c>
      <c r="W27" s="386"/>
      <c r="X27" s="390"/>
      <c r="Y27" s="391"/>
      <c r="Z27" s="391"/>
      <c r="AA27" s="420"/>
    </row>
    <row r="28" spans="2:27" ht="30" customHeight="1" x14ac:dyDescent="0.25">
      <c r="B28" s="382" t="s">
        <v>153</v>
      </c>
      <c r="C28" s="383" t="s">
        <v>26</v>
      </c>
      <c r="D28" s="383" t="s">
        <v>26</v>
      </c>
      <c r="E28" s="384" t="s">
        <v>26</v>
      </c>
      <c r="F28" s="214"/>
      <c r="G28" s="400">
        <v>0</v>
      </c>
      <c r="H28" s="401"/>
      <c r="I28" s="385">
        <f t="shared" si="0"/>
        <v>0</v>
      </c>
      <c r="J28" s="386"/>
      <c r="K28" s="390"/>
      <c r="L28" s="391"/>
      <c r="M28" s="391"/>
      <c r="N28" s="392"/>
      <c r="O28" s="399"/>
      <c r="P28" s="397"/>
      <c r="Q28" s="397"/>
      <c r="R28" s="398"/>
      <c r="S28" s="214"/>
      <c r="T28" s="400">
        <v>0</v>
      </c>
      <c r="U28" s="401"/>
      <c r="V28" s="385">
        <f t="shared" si="2"/>
        <v>0</v>
      </c>
      <c r="W28" s="386"/>
      <c r="X28" s="390"/>
      <c r="Y28" s="391"/>
      <c r="Z28" s="391"/>
      <c r="AA28" s="420"/>
    </row>
    <row r="29" spans="2:27" ht="30" customHeight="1" x14ac:dyDescent="0.25">
      <c r="B29" s="382" t="s">
        <v>56</v>
      </c>
      <c r="C29" s="383" t="s">
        <v>56</v>
      </c>
      <c r="D29" s="383" t="s">
        <v>56</v>
      </c>
      <c r="E29" s="384" t="s">
        <v>56</v>
      </c>
      <c r="F29" s="213"/>
      <c r="G29" s="395">
        <v>0</v>
      </c>
      <c r="H29" s="396"/>
      <c r="I29" s="412">
        <f>F29*G29</f>
        <v>0</v>
      </c>
      <c r="J29" s="413"/>
      <c r="K29" s="390"/>
      <c r="L29" s="391"/>
      <c r="M29" s="391"/>
      <c r="N29" s="392"/>
      <c r="O29" s="399"/>
      <c r="P29" s="397"/>
      <c r="Q29" s="397"/>
      <c r="R29" s="398"/>
      <c r="S29" s="214"/>
      <c r="T29" s="400">
        <v>0</v>
      </c>
      <c r="U29" s="401"/>
      <c r="V29" s="385">
        <f t="shared" ref="V29:V31" si="3">S29*T29</f>
        <v>0</v>
      </c>
      <c r="W29" s="386"/>
      <c r="X29" s="390"/>
      <c r="Y29" s="391"/>
      <c r="Z29" s="391"/>
      <c r="AA29" s="420"/>
    </row>
    <row r="30" spans="2:27" ht="30" customHeight="1" x14ac:dyDescent="0.25">
      <c r="B30" s="382" t="s">
        <v>28</v>
      </c>
      <c r="C30" s="383" t="s">
        <v>28</v>
      </c>
      <c r="D30" s="383" t="s">
        <v>28</v>
      </c>
      <c r="E30" s="384" t="s">
        <v>28</v>
      </c>
      <c r="F30" s="214"/>
      <c r="G30" s="400">
        <v>0</v>
      </c>
      <c r="H30" s="401"/>
      <c r="I30" s="385">
        <f>F30*G30</f>
        <v>0</v>
      </c>
      <c r="J30" s="386"/>
      <c r="K30" s="390"/>
      <c r="L30" s="391"/>
      <c r="M30" s="391"/>
      <c r="N30" s="392"/>
      <c r="O30" s="399"/>
      <c r="P30" s="397"/>
      <c r="Q30" s="397"/>
      <c r="R30" s="398"/>
      <c r="S30" s="214"/>
      <c r="T30" s="400">
        <v>0</v>
      </c>
      <c r="U30" s="401"/>
      <c r="V30" s="385">
        <f t="shared" si="3"/>
        <v>0</v>
      </c>
      <c r="W30" s="386"/>
      <c r="X30" s="390"/>
      <c r="Y30" s="391"/>
      <c r="Z30" s="391"/>
      <c r="AA30" s="420"/>
    </row>
    <row r="31" spans="2:27" ht="30" customHeight="1" x14ac:dyDescent="0.25">
      <c r="B31" s="382" t="s">
        <v>29</v>
      </c>
      <c r="C31" s="383" t="s">
        <v>29</v>
      </c>
      <c r="D31" s="383" t="s">
        <v>29</v>
      </c>
      <c r="E31" s="384" t="s">
        <v>29</v>
      </c>
      <c r="F31" s="214"/>
      <c r="G31" s="400">
        <v>0</v>
      </c>
      <c r="H31" s="401"/>
      <c r="I31" s="385">
        <f>F31*G31</f>
        <v>0</v>
      </c>
      <c r="J31" s="386"/>
      <c r="K31" s="390"/>
      <c r="L31" s="391"/>
      <c r="M31" s="391"/>
      <c r="N31" s="392"/>
      <c r="O31" s="399"/>
      <c r="P31" s="397"/>
      <c r="Q31" s="397"/>
      <c r="R31" s="398"/>
      <c r="S31" s="214"/>
      <c r="T31" s="400">
        <v>0</v>
      </c>
      <c r="U31" s="401"/>
      <c r="V31" s="385">
        <f t="shared" si="3"/>
        <v>0</v>
      </c>
      <c r="W31" s="386"/>
      <c r="X31" s="390"/>
      <c r="Y31" s="391"/>
      <c r="Z31" s="391"/>
      <c r="AA31" s="420"/>
    </row>
    <row r="33" spans="1:28" x14ac:dyDescent="0.25">
      <c r="K33" s="190" t="s">
        <v>136</v>
      </c>
      <c r="L33" s="211">
        <f>SUM(I19:J31,V19:W24,V26:W31)</f>
        <v>0</v>
      </c>
      <c r="M33" s="212"/>
    </row>
    <row r="35" spans="1:28" s="182" customFormat="1" x14ac:dyDescent="0.25">
      <c r="A35" s="188" t="s">
        <v>63</v>
      </c>
      <c r="K35" s="189" t="s">
        <v>137</v>
      </c>
      <c r="L35" s="372">
        <f>'Organisation Summary'!C14</f>
        <v>0</v>
      </c>
      <c r="M35" s="373"/>
    </row>
    <row r="36" spans="1:28" x14ac:dyDescent="0.25">
      <c r="B36" s="1" t="s">
        <v>183</v>
      </c>
    </row>
    <row r="38" spans="1:28" x14ac:dyDescent="0.25">
      <c r="B38" s="191" t="s">
        <v>143</v>
      </c>
      <c r="O38" s="191" t="s">
        <v>140</v>
      </c>
    </row>
    <row r="39" spans="1:28" x14ac:dyDescent="0.25">
      <c r="B39" s="371" t="s">
        <v>148</v>
      </c>
      <c r="C39" s="371"/>
      <c r="D39" s="371"/>
      <c r="E39" s="371"/>
      <c r="F39" s="371"/>
      <c r="G39" s="194" t="s">
        <v>155</v>
      </c>
      <c r="H39" s="371" t="s">
        <v>154</v>
      </c>
      <c r="I39" s="371"/>
      <c r="J39" s="371" t="s">
        <v>46</v>
      </c>
      <c r="K39" s="371"/>
      <c r="L39" s="371" t="s">
        <v>189</v>
      </c>
      <c r="M39" s="371"/>
      <c r="N39" s="371"/>
      <c r="O39" s="402" t="s">
        <v>147</v>
      </c>
      <c r="P39" s="403"/>
      <c r="Q39" s="403"/>
      <c r="R39" s="403"/>
      <c r="S39" s="195" t="s">
        <v>155</v>
      </c>
      <c r="T39" s="423" t="s">
        <v>154</v>
      </c>
      <c r="U39" s="423"/>
      <c r="V39" s="423" t="s">
        <v>46</v>
      </c>
      <c r="W39" s="423"/>
      <c r="X39" s="423" t="s">
        <v>188</v>
      </c>
      <c r="Y39" s="423"/>
      <c r="Z39" s="423"/>
      <c r="AA39" s="423"/>
    </row>
    <row r="40" spans="1:28" ht="30" customHeight="1" x14ac:dyDescent="0.25">
      <c r="B40" s="410" t="s">
        <v>33</v>
      </c>
      <c r="C40" s="410"/>
      <c r="D40" s="410"/>
      <c r="E40" s="410"/>
      <c r="F40" s="410"/>
      <c r="G40" s="213"/>
      <c r="H40" s="395">
        <v>0</v>
      </c>
      <c r="I40" s="396"/>
      <c r="J40" s="412">
        <f>G40*H40</f>
        <v>0</v>
      </c>
      <c r="K40" s="413"/>
      <c r="L40" s="414"/>
      <c r="M40" s="415"/>
      <c r="N40" s="416"/>
      <c r="O40" s="393"/>
      <c r="P40" s="393"/>
      <c r="Q40" s="393"/>
      <c r="R40" s="394"/>
      <c r="S40" s="213"/>
      <c r="T40" s="395">
        <v>0</v>
      </c>
      <c r="U40" s="396"/>
      <c r="V40" s="412">
        <f>S40*T40</f>
        <v>0</v>
      </c>
      <c r="W40" s="413"/>
      <c r="X40" s="414"/>
      <c r="Y40" s="415"/>
      <c r="Z40" s="415"/>
      <c r="AA40" s="425"/>
    </row>
    <row r="41" spans="1:28" ht="30" customHeight="1" x14ac:dyDescent="0.25">
      <c r="B41" s="411" t="s">
        <v>34</v>
      </c>
      <c r="C41" s="411"/>
      <c r="D41" s="411"/>
      <c r="E41" s="411"/>
      <c r="F41" s="411"/>
      <c r="G41" s="214"/>
      <c r="H41" s="400">
        <v>0</v>
      </c>
      <c r="I41" s="401"/>
      <c r="J41" s="385">
        <f t="shared" ref="J41:J48" si="4">G41*H41</f>
        <v>0</v>
      </c>
      <c r="K41" s="386"/>
      <c r="L41" s="390"/>
      <c r="M41" s="391"/>
      <c r="N41" s="392"/>
      <c r="O41" s="397"/>
      <c r="P41" s="397"/>
      <c r="Q41" s="397"/>
      <c r="R41" s="398"/>
      <c r="S41" s="214"/>
      <c r="T41" s="400">
        <v>0</v>
      </c>
      <c r="U41" s="401"/>
      <c r="V41" s="385">
        <f t="shared" ref="V41:V48" si="5">S41*T41</f>
        <v>0</v>
      </c>
      <c r="W41" s="386"/>
      <c r="X41" s="390"/>
      <c r="Y41" s="391"/>
      <c r="Z41" s="391"/>
      <c r="AA41" s="420"/>
    </row>
    <row r="42" spans="1:28" ht="30" customHeight="1" x14ac:dyDescent="0.25">
      <c r="B42" s="411" t="s">
        <v>35</v>
      </c>
      <c r="C42" s="411"/>
      <c r="D42" s="411"/>
      <c r="E42" s="411"/>
      <c r="F42" s="411"/>
      <c r="G42" s="214"/>
      <c r="H42" s="400">
        <v>0</v>
      </c>
      <c r="I42" s="401"/>
      <c r="J42" s="385">
        <f t="shared" si="4"/>
        <v>0</v>
      </c>
      <c r="K42" s="386"/>
      <c r="L42" s="390"/>
      <c r="M42" s="391"/>
      <c r="N42" s="392"/>
      <c r="O42" s="397"/>
      <c r="P42" s="397"/>
      <c r="Q42" s="397"/>
      <c r="R42" s="398"/>
      <c r="S42" s="214"/>
      <c r="T42" s="400">
        <v>0</v>
      </c>
      <c r="U42" s="401"/>
      <c r="V42" s="385">
        <f t="shared" si="5"/>
        <v>0</v>
      </c>
      <c r="W42" s="386"/>
      <c r="X42" s="390"/>
      <c r="Y42" s="391"/>
      <c r="Z42" s="391"/>
      <c r="AA42" s="420"/>
    </row>
    <row r="43" spans="1:28" ht="30" customHeight="1" x14ac:dyDescent="0.25">
      <c r="B43" s="496" t="s">
        <v>36</v>
      </c>
      <c r="C43" s="496"/>
      <c r="D43" s="496"/>
      <c r="E43" s="496"/>
      <c r="F43" s="496"/>
      <c r="G43" s="214"/>
      <c r="H43" s="400">
        <v>0</v>
      </c>
      <c r="I43" s="401"/>
      <c r="J43" s="385">
        <f t="shared" si="4"/>
        <v>0</v>
      </c>
      <c r="K43" s="386"/>
      <c r="L43" s="390"/>
      <c r="M43" s="391"/>
      <c r="N43" s="392"/>
      <c r="O43" s="397"/>
      <c r="P43" s="397"/>
      <c r="Q43" s="397"/>
      <c r="R43" s="398"/>
      <c r="S43" s="214"/>
      <c r="T43" s="400">
        <v>0</v>
      </c>
      <c r="U43" s="401"/>
      <c r="V43" s="385">
        <f t="shared" si="5"/>
        <v>0</v>
      </c>
      <c r="W43" s="386"/>
      <c r="X43" s="390"/>
      <c r="Y43" s="391"/>
      <c r="Z43" s="391"/>
      <c r="AA43" s="420"/>
    </row>
    <row r="44" spans="1:28" ht="30" customHeight="1" x14ac:dyDescent="0.25">
      <c r="B44" s="411" t="s">
        <v>37</v>
      </c>
      <c r="C44" s="411"/>
      <c r="D44" s="411"/>
      <c r="E44" s="411"/>
      <c r="F44" s="411"/>
      <c r="G44" s="214"/>
      <c r="H44" s="400">
        <v>0</v>
      </c>
      <c r="I44" s="401"/>
      <c r="J44" s="385">
        <f t="shared" si="4"/>
        <v>0</v>
      </c>
      <c r="K44" s="386"/>
      <c r="L44" s="390"/>
      <c r="M44" s="391"/>
      <c r="N44" s="392"/>
      <c r="O44" s="397"/>
      <c r="P44" s="397"/>
      <c r="Q44" s="397"/>
      <c r="R44" s="398"/>
      <c r="S44" s="214"/>
      <c r="T44" s="400">
        <v>0</v>
      </c>
      <c r="U44" s="401"/>
      <c r="V44" s="385">
        <f t="shared" si="5"/>
        <v>0</v>
      </c>
      <c r="W44" s="386"/>
      <c r="X44" s="390"/>
      <c r="Y44" s="391"/>
      <c r="Z44" s="391"/>
      <c r="AA44" s="420"/>
    </row>
    <row r="45" spans="1:28" ht="30" customHeight="1" x14ac:dyDescent="0.25">
      <c r="B45" s="411" t="s">
        <v>205</v>
      </c>
      <c r="C45" s="411"/>
      <c r="D45" s="411"/>
      <c r="E45" s="411"/>
      <c r="F45" s="411"/>
      <c r="G45" s="214"/>
      <c r="H45" s="400">
        <v>0</v>
      </c>
      <c r="I45" s="401"/>
      <c r="J45" s="385">
        <f t="shared" si="4"/>
        <v>0</v>
      </c>
      <c r="K45" s="386"/>
      <c r="L45" s="390"/>
      <c r="M45" s="391"/>
      <c r="N45" s="392"/>
      <c r="O45" s="397"/>
      <c r="P45" s="397"/>
      <c r="Q45" s="397"/>
      <c r="R45" s="398"/>
      <c r="S45" s="214"/>
      <c r="T45" s="400">
        <v>0</v>
      </c>
      <c r="U45" s="401"/>
      <c r="V45" s="385">
        <f t="shared" si="5"/>
        <v>0</v>
      </c>
      <c r="W45" s="386"/>
      <c r="X45" s="390"/>
      <c r="Y45" s="391"/>
      <c r="Z45" s="391"/>
      <c r="AA45" s="420"/>
    </row>
    <row r="46" spans="1:28" ht="30" customHeight="1" x14ac:dyDescent="0.25">
      <c r="B46" s="411" t="s">
        <v>78</v>
      </c>
      <c r="C46" s="411"/>
      <c r="D46" s="411"/>
      <c r="E46" s="411"/>
      <c r="F46" s="411"/>
      <c r="G46" s="214"/>
      <c r="H46" s="400">
        <v>0</v>
      </c>
      <c r="I46" s="401"/>
      <c r="J46" s="385">
        <f t="shared" si="4"/>
        <v>0</v>
      </c>
      <c r="K46" s="386"/>
      <c r="L46" s="390"/>
      <c r="M46" s="391"/>
      <c r="N46" s="392"/>
      <c r="O46" s="397"/>
      <c r="P46" s="397"/>
      <c r="Q46" s="397"/>
      <c r="R46" s="398"/>
      <c r="S46" s="214"/>
      <c r="T46" s="400">
        <v>0</v>
      </c>
      <c r="U46" s="401"/>
      <c r="V46" s="385">
        <f t="shared" si="5"/>
        <v>0</v>
      </c>
      <c r="W46" s="386"/>
      <c r="X46" s="390"/>
      <c r="Y46" s="391"/>
      <c r="Z46" s="391"/>
      <c r="AA46" s="420"/>
    </row>
    <row r="47" spans="1:28" ht="30" customHeight="1" x14ac:dyDescent="0.25">
      <c r="B47" s="411" t="s">
        <v>79</v>
      </c>
      <c r="C47" s="411"/>
      <c r="D47" s="411"/>
      <c r="E47" s="411"/>
      <c r="F47" s="411"/>
      <c r="G47" s="214"/>
      <c r="H47" s="400">
        <v>0</v>
      </c>
      <c r="I47" s="401"/>
      <c r="J47" s="385">
        <f t="shared" si="4"/>
        <v>0</v>
      </c>
      <c r="K47" s="386"/>
      <c r="L47" s="390"/>
      <c r="M47" s="391"/>
      <c r="N47" s="392"/>
      <c r="O47" s="397"/>
      <c r="P47" s="397"/>
      <c r="Q47" s="397"/>
      <c r="R47" s="398"/>
      <c r="S47" s="214"/>
      <c r="T47" s="400">
        <v>0</v>
      </c>
      <c r="U47" s="401"/>
      <c r="V47" s="385">
        <f t="shared" si="5"/>
        <v>0</v>
      </c>
      <c r="W47" s="386"/>
      <c r="X47" s="390"/>
      <c r="Y47" s="391"/>
      <c r="Z47" s="391"/>
      <c r="AA47" s="420"/>
    </row>
    <row r="48" spans="1:28" ht="30" customHeight="1" x14ac:dyDescent="0.25">
      <c r="B48" s="411" t="s">
        <v>80</v>
      </c>
      <c r="C48" s="411"/>
      <c r="D48" s="411"/>
      <c r="E48" s="411"/>
      <c r="F48" s="411"/>
      <c r="G48" s="214"/>
      <c r="H48" s="400">
        <v>0</v>
      </c>
      <c r="I48" s="401"/>
      <c r="J48" s="385">
        <f t="shared" si="4"/>
        <v>0</v>
      </c>
      <c r="K48" s="386"/>
      <c r="L48" s="390"/>
      <c r="M48" s="391"/>
      <c r="N48" s="392"/>
      <c r="O48" s="397"/>
      <c r="P48" s="397"/>
      <c r="Q48" s="397"/>
      <c r="R48" s="398"/>
      <c r="S48" s="214"/>
      <c r="T48" s="400">
        <v>0</v>
      </c>
      <c r="U48" s="401"/>
      <c r="V48" s="385">
        <f t="shared" si="5"/>
        <v>0</v>
      </c>
      <c r="W48" s="386"/>
      <c r="X48" s="390"/>
      <c r="Y48" s="391"/>
      <c r="Z48" s="391"/>
      <c r="AA48" s="391"/>
      <c r="AB48" s="193"/>
    </row>
    <row r="49" spans="2:28" ht="30" customHeight="1" x14ac:dyDescent="0.25">
      <c r="B49" s="411" t="s">
        <v>196</v>
      </c>
      <c r="C49" s="411"/>
      <c r="D49" s="411"/>
      <c r="E49" s="411"/>
      <c r="F49" s="411"/>
      <c r="G49" s="214"/>
      <c r="H49" s="400">
        <v>0</v>
      </c>
      <c r="I49" s="401"/>
      <c r="J49" s="385">
        <f t="shared" ref="J49:J51" si="6">G49*H49</f>
        <v>0</v>
      </c>
      <c r="K49" s="386"/>
      <c r="L49" s="390"/>
      <c r="M49" s="391"/>
      <c r="N49" s="392"/>
      <c r="O49" s="397"/>
      <c r="P49" s="397"/>
      <c r="Q49" s="397"/>
      <c r="R49" s="398"/>
      <c r="S49" s="214"/>
      <c r="T49" s="400">
        <v>0</v>
      </c>
      <c r="U49" s="401"/>
      <c r="V49" s="385">
        <f t="shared" ref="V49:V51" si="7">S49*T49</f>
        <v>0</v>
      </c>
      <c r="W49" s="386"/>
      <c r="X49" s="390"/>
      <c r="Y49" s="391"/>
      <c r="Z49" s="391"/>
      <c r="AA49" s="420"/>
    </row>
    <row r="50" spans="2:28" ht="30" customHeight="1" x14ac:dyDescent="0.25">
      <c r="B50" s="411" t="s">
        <v>197</v>
      </c>
      <c r="C50" s="411"/>
      <c r="D50" s="411"/>
      <c r="E50" s="411"/>
      <c r="F50" s="411"/>
      <c r="G50" s="214"/>
      <c r="H50" s="400">
        <v>0</v>
      </c>
      <c r="I50" s="401"/>
      <c r="J50" s="385">
        <f t="shared" si="6"/>
        <v>0</v>
      </c>
      <c r="K50" s="386"/>
      <c r="L50" s="390"/>
      <c r="M50" s="391"/>
      <c r="N50" s="392"/>
      <c r="O50" s="397"/>
      <c r="P50" s="397"/>
      <c r="Q50" s="397"/>
      <c r="R50" s="398"/>
      <c r="S50" s="214"/>
      <c r="T50" s="400">
        <v>0</v>
      </c>
      <c r="U50" s="401"/>
      <c r="V50" s="385">
        <f t="shared" si="7"/>
        <v>0</v>
      </c>
      <c r="W50" s="386"/>
      <c r="X50" s="390"/>
      <c r="Y50" s="391"/>
      <c r="Z50" s="391"/>
      <c r="AA50" s="420"/>
    </row>
    <row r="51" spans="2:28" ht="30" customHeight="1" x14ac:dyDescent="0.25">
      <c r="B51" s="411" t="s">
        <v>198</v>
      </c>
      <c r="C51" s="411"/>
      <c r="D51" s="411"/>
      <c r="E51" s="411"/>
      <c r="F51" s="411"/>
      <c r="G51" s="214"/>
      <c r="H51" s="400">
        <v>0</v>
      </c>
      <c r="I51" s="401"/>
      <c r="J51" s="385">
        <f t="shared" si="6"/>
        <v>0</v>
      </c>
      <c r="K51" s="386"/>
      <c r="L51" s="390"/>
      <c r="M51" s="391"/>
      <c r="N51" s="392"/>
      <c r="O51" s="397"/>
      <c r="P51" s="397"/>
      <c r="Q51" s="397"/>
      <c r="R51" s="398"/>
      <c r="S51" s="214"/>
      <c r="T51" s="400">
        <v>0</v>
      </c>
      <c r="U51" s="401"/>
      <c r="V51" s="385">
        <f t="shared" si="7"/>
        <v>0</v>
      </c>
      <c r="W51" s="386"/>
      <c r="X51" s="390"/>
      <c r="Y51" s="391"/>
      <c r="Z51" s="391"/>
      <c r="AA51" s="391"/>
      <c r="AB51" s="193"/>
    </row>
    <row r="53" spans="2:28" x14ac:dyDescent="0.25">
      <c r="B53" s="1" t="s">
        <v>152</v>
      </c>
    </row>
    <row r="55" spans="2:28" x14ac:dyDescent="0.25">
      <c r="B55" s="191" t="s">
        <v>151</v>
      </c>
      <c r="K55" s="190"/>
      <c r="L55" s="190"/>
      <c r="M55" s="190"/>
    </row>
    <row r="56" spans="2:28" x14ac:dyDescent="0.25">
      <c r="B56" s="371" t="s">
        <v>144</v>
      </c>
      <c r="C56" s="371"/>
      <c r="D56" s="371"/>
      <c r="E56" s="371"/>
      <c r="F56" s="371" t="s">
        <v>38</v>
      </c>
      <c r="G56" s="371"/>
      <c r="H56" s="371"/>
      <c r="I56" s="371" t="s">
        <v>9</v>
      </c>
      <c r="J56" s="371"/>
      <c r="K56" s="371" t="s">
        <v>145</v>
      </c>
      <c r="L56" s="371"/>
      <c r="M56" s="371" t="s">
        <v>46</v>
      </c>
      <c r="N56" s="371"/>
      <c r="O56" s="371" t="s">
        <v>188</v>
      </c>
      <c r="P56" s="371"/>
      <c r="Q56" s="371"/>
      <c r="R56" s="371"/>
      <c r="S56" s="371"/>
      <c r="T56" s="371"/>
      <c r="U56" s="371"/>
      <c r="V56" s="371"/>
      <c r="W56" s="371"/>
      <c r="X56" s="371"/>
      <c r="Y56" s="371"/>
      <c r="Z56" s="371"/>
      <c r="AA56" s="371"/>
    </row>
    <row r="57" spans="2:28" ht="30" customHeight="1" x14ac:dyDescent="0.25">
      <c r="B57" s="375" t="s">
        <v>149</v>
      </c>
      <c r="C57" s="376"/>
      <c r="D57" s="376"/>
      <c r="E57" s="377"/>
      <c r="F57" s="375"/>
      <c r="G57" s="376"/>
      <c r="H57" s="377"/>
      <c r="I57" s="407"/>
      <c r="J57" s="367"/>
      <c r="K57" s="367"/>
      <c r="L57" s="367"/>
      <c r="M57" s="408">
        <v>0</v>
      </c>
      <c r="N57" s="408"/>
      <c r="O57" s="375"/>
      <c r="P57" s="376"/>
      <c r="Q57" s="376"/>
      <c r="R57" s="376"/>
      <c r="S57" s="376"/>
      <c r="T57" s="376"/>
      <c r="U57" s="376"/>
      <c r="V57" s="376"/>
      <c r="W57" s="376"/>
      <c r="X57" s="376"/>
      <c r="Y57" s="376"/>
      <c r="Z57" s="376"/>
      <c r="AA57" s="377"/>
    </row>
    <row r="58" spans="2:28" ht="30" customHeight="1" x14ac:dyDescent="0.25">
      <c r="B58" s="404" t="s">
        <v>149</v>
      </c>
      <c r="C58" s="405"/>
      <c r="D58" s="405"/>
      <c r="E58" s="406"/>
      <c r="F58" s="404"/>
      <c r="G58" s="405"/>
      <c r="H58" s="406"/>
      <c r="I58" s="369"/>
      <c r="J58" s="369"/>
      <c r="K58" s="369"/>
      <c r="L58" s="369"/>
      <c r="M58" s="409">
        <v>0</v>
      </c>
      <c r="N58" s="409"/>
      <c r="O58" s="404"/>
      <c r="P58" s="405"/>
      <c r="Q58" s="405"/>
      <c r="R58" s="405"/>
      <c r="S58" s="405"/>
      <c r="T58" s="405"/>
      <c r="U58" s="405"/>
      <c r="V58" s="405"/>
      <c r="W58" s="405"/>
      <c r="X58" s="405"/>
      <c r="Y58" s="405"/>
      <c r="Z58" s="405"/>
      <c r="AA58" s="406"/>
    </row>
    <row r="59" spans="2:28" ht="30" customHeight="1" x14ac:dyDescent="0.25">
      <c r="B59" s="404" t="s">
        <v>149</v>
      </c>
      <c r="C59" s="405"/>
      <c r="D59" s="405"/>
      <c r="E59" s="406"/>
      <c r="F59" s="404"/>
      <c r="G59" s="405"/>
      <c r="H59" s="406"/>
      <c r="I59" s="369"/>
      <c r="J59" s="369"/>
      <c r="K59" s="369"/>
      <c r="L59" s="369"/>
      <c r="M59" s="409">
        <v>0</v>
      </c>
      <c r="N59" s="409"/>
      <c r="O59" s="404"/>
      <c r="P59" s="405"/>
      <c r="Q59" s="405"/>
      <c r="R59" s="405"/>
      <c r="S59" s="405"/>
      <c r="T59" s="405"/>
      <c r="U59" s="405"/>
      <c r="V59" s="405"/>
      <c r="W59" s="405"/>
      <c r="X59" s="405"/>
      <c r="Y59" s="405"/>
      <c r="Z59" s="405"/>
      <c r="AA59" s="406"/>
    </row>
    <row r="60" spans="2:28" ht="30" customHeight="1" x14ac:dyDescent="0.25">
      <c r="B60" s="404" t="s">
        <v>149</v>
      </c>
      <c r="C60" s="405"/>
      <c r="D60" s="405"/>
      <c r="E60" s="406"/>
      <c r="F60" s="404"/>
      <c r="G60" s="405"/>
      <c r="H60" s="406"/>
      <c r="I60" s="369"/>
      <c r="J60" s="369"/>
      <c r="K60" s="369"/>
      <c r="L60" s="369"/>
      <c r="M60" s="409">
        <v>0</v>
      </c>
      <c r="N60" s="409"/>
      <c r="O60" s="404"/>
      <c r="P60" s="405"/>
      <c r="Q60" s="405"/>
      <c r="R60" s="405"/>
      <c r="S60" s="405"/>
      <c r="T60" s="405"/>
      <c r="U60" s="405"/>
      <c r="V60" s="405"/>
      <c r="W60" s="405"/>
      <c r="X60" s="405"/>
      <c r="Y60" s="405"/>
      <c r="Z60" s="405"/>
      <c r="AA60" s="406"/>
    </row>
    <row r="61" spans="2:28" ht="30" customHeight="1" x14ac:dyDescent="0.25">
      <c r="B61" s="404" t="s">
        <v>149</v>
      </c>
      <c r="C61" s="405"/>
      <c r="D61" s="405"/>
      <c r="E61" s="406"/>
      <c r="F61" s="404"/>
      <c r="G61" s="405"/>
      <c r="H61" s="406"/>
      <c r="I61" s="369"/>
      <c r="J61" s="369"/>
      <c r="K61" s="369"/>
      <c r="L61" s="369"/>
      <c r="M61" s="409">
        <v>0</v>
      </c>
      <c r="N61" s="409"/>
      <c r="O61" s="404"/>
      <c r="P61" s="405"/>
      <c r="Q61" s="405"/>
      <c r="R61" s="405"/>
      <c r="S61" s="405"/>
      <c r="T61" s="405"/>
      <c r="U61" s="405"/>
      <c r="V61" s="405"/>
      <c r="W61" s="405"/>
      <c r="X61" s="405"/>
      <c r="Y61" s="405"/>
      <c r="Z61" s="405"/>
      <c r="AA61" s="406"/>
    </row>
    <row r="63" spans="2:28" x14ac:dyDescent="0.25">
      <c r="K63" s="190" t="s">
        <v>146</v>
      </c>
      <c r="L63" s="211">
        <f>SUM(J40:K51,V40:W51,M57:N61)</f>
        <v>0</v>
      </c>
      <c r="M63" s="212"/>
    </row>
    <row r="65" spans="1:21" s="182" customFormat="1" x14ac:dyDescent="0.25">
      <c r="A65" s="188" t="s">
        <v>61</v>
      </c>
      <c r="K65" s="189" t="s">
        <v>150</v>
      </c>
      <c r="L65" s="372">
        <f>'Organisation Summary'!C15</f>
        <v>0</v>
      </c>
      <c r="M65" s="373"/>
    </row>
    <row r="66" spans="1:21" x14ac:dyDescent="0.25">
      <c r="B66" s="1" t="s">
        <v>165</v>
      </c>
    </row>
    <row r="68" spans="1:21" x14ac:dyDescent="0.25">
      <c r="I68" s="183" t="s">
        <v>186</v>
      </c>
      <c r="J68" s="450"/>
      <c r="K68" s="451"/>
    </row>
    <row r="69" spans="1:21" x14ac:dyDescent="0.25">
      <c r="L69" s="458"/>
      <c r="M69" s="458"/>
      <c r="N69" s="371" t="s">
        <v>188</v>
      </c>
      <c r="O69" s="371"/>
      <c r="P69" s="371"/>
      <c r="Q69" s="371"/>
      <c r="R69" s="371"/>
      <c r="S69" s="371"/>
      <c r="T69" s="371"/>
      <c r="U69" s="371"/>
    </row>
    <row r="70" spans="1:21" ht="20.100000000000001" customHeight="1" x14ac:dyDescent="0.25">
      <c r="B70" s="444" t="s">
        <v>160</v>
      </c>
      <c r="C70" s="445"/>
      <c r="D70" s="445"/>
      <c r="E70" s="446"/>
      <c r="F70" s="442" t="s">
        <v>177</v>
      </c>
      <c r="G70" s="438"/>
      <c r="H70" s="438"/>
      <c r="I70" s="439"/>
      <c r="J70" s="442" t="s">
        <v>157</v>
      </c>
      <c r="K70" s="439"/>
      <c r="L70" s="438" t="s">
        <v>46</v>
      </c>
      <c r="M70" s="439"/>
      <c r="N70" s="426"/>
      <c r="O70" s="427"/>
      <c r="P70" s="427"/>
      <c r="Q70" s="427"/>
      <c r="R70" s="427"/>
      <c r="S70" s="427"/>
      <c r="T70" s="427"/>
      <c r="U70" s="428"/>
    </row>
    <row r="71" spans="1:21" ht="20.100000000000001" customHeight="1" x14ac:dyDescent="0.25">
      <c r="B71" s="447"/>
      <c r="C71" s="448"/>
      <c r="D71" s="448"/>
      <c r="E71" s="449"/>
      <c r="F71" s="459"/>
      <c r="G71" s="460"/>
      <c r="H71" s="460"/>
      <c r="I71" s="461"/>
      <c r="J71" s="435">
        <v>0.72</v>
      </c>
      <c r="K71" s="436"/>
      <c r="L71" s="435">
        <f>F71*J71</f>
        <v>0</v>
      </c>
      <c r="M71" s="443"/>
      <c r="N71" s="414"/>
      <c r="O71" s="415"/>
      <c r="P71" s="415"/>
      <c r="Q71" s="415"/>
      <c r="R71" s="415"/>
      <c r="S71" s="415"/>
      <c r="T71" s="415"/>
      <c r="U71" s="425"/>
    </row>
    <row r="72" spans="1:21" ht="20.100000000000001" customHeight="1" x14ac:dyDescent="0.25">
      <c r="B72" s="432"/>
      <c r="C72" s="433"/>
      <c r="D72" s="433"/>
      <c r="E72" s="433"/>
      <c r="F72" s="433"/>
      <c r="G72" s="433"/>
      <c r="H72" s="433"/>
      <c r="I72" s="433"/>
      <c r="J72" s="437"/>
      <c r="K72" s="437"/>
      <c r="L72" s="433"/>
      <c r="M72" s="433"/>
      <c r="N72" s="433"/>
      <c r="O72" s="433"/>
      <c r="P72" s="433"/>
      <c r="Q72" s="433"/>
      <c r="R72" s="433"/>
      <c r="S72" s="433"/>
      <c r="T72" s="433"/>
      <c r="U72" s="434"/>
    </row>
    <row r="73" spans="1:21" ht="20.100000000000001" customHeight="1" x14ac:dyDescent="0.25">
      <c r="B73" s="444" t="s">
        <v>159</v>
      </c>
      <c r="C73" s="445"/>
      <c r="D73" s="445"/>
      <c r="E73" s="446"/>
      <c r="F73" s="442" t="s">
        <v>161</v>
      </c>
      <c r="G73" s="439"/>
      <c r="H73" s="442" t="s">
        <v>162</v>
      </c>
      <c r="I73" s="439"/>
      <c r="J73" s="442" t="s">
        <v>191</v>
      </c>
      <c r="K73" s="439"/>
      <c r="L73" s="438" t="s">
        <v>46</v>
      </c>
      <c r="M73" s="439"/>
      <c r="N73" s="429"/>
      <c r="O73" s="430"/>
      <c r="P73" s="430"/>
      <c r="Q73" s="430"/>
      <c r="R73" s="430"/>
      <c r="S73" s="430"/>
      <c r="T73" s="430"/>
      <c r="U73" s="431"/>
    </row>
    <row r="74" spans="1:21" ht="20.100000000000001" customHeight="1" x14ac:dyDescent="0.25">
      <c r="B74" s="447"/>
      <c r="C74" s="448"/>
      <c r="D74" s="448"/>
      <c r="E74" s="449"/>
      <c r="F74" s="452">
        <v>0</v>
      </c>
      <c r="G74" s="453"/>
      <c r="H74" s="450"/>
      <c r="I74" s="451"/>
      <c r="J74" s="450"/>
      <c r="K74" s="451"/>
      <c r="L74" s="440">
        <f>F74*H74*J74</f>
        <v>0</v>
      </c>
      <c r="M74" s="441"/>
      <c r="N74" s="375"/>
      <c r="O74" s="376"/>
      <c r="P74" s="376"/>
      <c r="Q74" s="376"/>
      <c r="R74" s="376"/>
      <c r="S74" s="376"/>
      <c r="T74" s="376"/>
      <c r="U74" s="377"/>
    </row>
    <row r="75" spans="1:21" ht="20.100000000000001" customHeight="1" x14ac:dyDescent="0.25">
      <c r="B75" s="432"/>
      <c r="C75" s="433"/>
      <c r="D75" s="433"/>
      <c r="E75" s="433"/>
      <c r="F75" s="433"/>
      <c r="G75" s="433"/>
      <c r="H75" s="433"/>
      <c r="I75" s="433"/>
      <c r="J75" s="433"/>
      <c r="K75" s="433"/>
      <c r="L75" s="433"/>
      <c r="M75" s="433"/>
      <c r="N75" s="433"/>
      <c r="O75" s="433"/>
      <c r="P75" s="433"/>
      <c r="Q75" s="433"/>
      <c r="R75" s="433"/>
      <c r="S75" s="433"/>
      <c r="T75" s="433"/>
      <c r="U75" s="434"/>
    </row>
    <row r="76" spans="1:21" ht="20.100000000000001" customHeight="1" x14ac:dyDescent="0.25">
      <c r="B76" s="444" t="s">
        <v>158</v>
      </c>
      <c r="C76" s="445"/>
      <c r="D76" s="445"/>
      <c r="E76" s="446"/>
      <c r="F76" s="442" t="s">
        <v>163</v>
      </c>
      <c r="G76" s="439"/>
      <c r="H76" s="442" t="s">
        <v>52</v>
      </c>
      <c r="I76" s="439"/>
      <c r="J76" s="442" t="s">
        <v>53</v>
      </c>
      <c r="K76" s="439"/>
      <c r="L76" s="442" t="s">
        <v>46</v>
      </c>
      <c r="M76" s="439"/>
      <c r="N76" s="429"/>
      <c r="O76" s="430"/>
      <c r="P76" s="430"/>
      <c r="Q76" s="430"/>
      <c r="R76" s="430"/>
      <c r="S76" s="430"/>
      <c r="T76" s="430"/>
      <c r="U76" s="431"/>
    </row>
    <row r="77" spans="1:21" ht="20.100000000000001" customHeight="1" x14ac:dyDescent="0.25">
      <c r="B77" s="447"/>
      <c r="C77" s="448"/>
      <c r="D77" s="448"/>
      <c r="E77" s="449"/>
      <c r="F77" s="452">
        <v>0</v>
      </c>
      <c r="G77" s="453"/>
      <c r="H77" s="452">
        <v>0</v>
      </c>
      <c r="I77" s="453"/>
      <c r="J77" s="452">
        <v>0</v>
      </c>
      <c r="K77" s="453"/>
      <c r="L77" s="435">
        <f>J77+H77+F77</f>
        <v>0</v>
      </c>
      <c r="M77" s="443"/>
      <c r="N77" s="375"/>
      <c r="O77" s="376"/>
      <c r="P77" s="376"/>
      <c r="Q77" s="376"/>
      <c r="R77" s="376"/>
      <c r="S77" s="376"/>
      <c r="T77" s="376"/>
      <c r="U77" s="377"/>
    </row>
    <row r="79" spans="1:21" x14ac:dyDescent="0.25">
      <c r="K79" s="190" t="s">
        <v>164</v>
      </c>
      <c r="L79" s="211">
        <f>L71+L74+L77</f>
        <v>0</v>
      </c>
      <c r="M79" s="212"/>
    </row>
    <row r="81" spans="1:28" s="182" customFormat="1" x14ac:dyDescent="0.25">
      <c r="A81" s="188" t="s">
        <v>167</v>
      </c>
    </row>
    <row r="82" spans="1:28" x14ac:dyDescent="0.25">
      <c r="A82" s="199"/>
      <c r="B82" s="199" t="s">
        <v>168</v>
      </c>
      <c r="C82" s="199"/>
      <c r="D82" s="199"/>
      <c r="E82" s="199"/>
      <c r="F82" s="199"/>
      <c r="G82" s="199"/>
      <c r="H82" s="199"/>
    </row>
    <row r="83" spans="1:28" x14ac:dyDescent="0.25">
      <c r="A83" s="199"/>
      <c r="B83" s="199" t="s">
        <v>172</v>
      </c>
      <c r="C83" s="199"/>
      <c r="D83" s="199"/>
      <c r="E83" s="199"/>
      <c r="F83" s="199"/>
      <c r="G83" s="199"/>
      <c r="H83" s="199"/>
    </row>
    <row r="84" spans="1:28" ht="15.75" thickBot="1" x14ac:dyDescent="0.3">
      <c r="A84" s="199"/>
      <c r="B84" s="202"/>
      <c r="C84" s="202"/>
      <c r="D84" s="196"/>
      <c r="E84" s="196"/>
      <c r="F84" s="196"/>
      <c r="G84" s="196"/>
      <c r="H84" s="199"/>
      <c r="M84" s="191" t="s">
        <v>74</v>
      </c>
    </row>
    <row r="85" spans="1:28" ht="30" customHeight="1" x14ac:dyDescent="0.25">
      <c r="A85" s="199"/>
      <c r="B85" s="454" t="s">
        <v>170</v>
      </c>
      <c r="C85" s="455"/>
      <c r="D85" s="462"/>
      <c r="E85" s="462"/>
      <c r="F85" s="462"/>
      <c r="G85" s="462"/>
      <c r="H85" s="463" t="s">
        <v>76</v>
      </c>
      <c r="I85" s="464"/>
      <c r="J85" s="464"/>
      <c r="M85" s="465"/>
      <c r="N85" s="466"/>
      <c r="O85" s="466"/>
      <c r="P85" s="466"/>
      <c r="Q85" s="466"/>
      <c r="R85" s="466"/>
      <c r="S85" s="466"/>
      <c r="T85" s="466"/>
      <c r="U85" s="466"/>
      <c r="V85" s="466"/>
      <c r="W85" s="466"/>
      <c r="X85" s="466"/>
      <c r="Y85" s="466"/>
      <c r="Z85" s="466"/>
      <c r="AA85" s="467"/>
    </row>
    <row r="86" spans="1:28" x14ac:dyDescent="0.25">
      <c r="A86" s="199"/>
      <c r="B86" s="456" t="s">
        <v>54</v>
      </c>
      <c r="C86" s="457"/>
      <c r="D86" s="462"/>
      <c r="E86" s="462"/>
      <c r="F86" s="462"/>
      <c r="G86" s="462"/>
      <c r="H86" s="199"/>
      <c r="I86" s="196"/>
      <c r="J86" s="196"/>
      <c r="K86" s="199"/>
      <c r="M86" s="468"/>
      <c r="N86" s="469"/>
      <c r="O86" s="469"/>
      <c r="P86" s="469"/>
      <c r="Q86" s="469"/>
      <c r="R86" s="469"/>
      <c r="S86" s="469"/>
      <c r="T86" s="469"/>
      <c r="U86" s="469"/>
      <c r="V86" s="469"/>
      <c r="W86" s="469"/>
      <c r="X86" s="469"/>
      <c r="Y86" s="469"/>
      <c r="Z86" s="469"/>
      <c r="AA86" s="470"/>
    </row>
    <row r="87" spans="1:28" x14ac:dyDescent="0.25">
      <c r="A87" s="199"/>
      <c r="B87" s="456" t="s">
        <v>169</v>
      </c>
      <c r="C87" s="457"/>
      <c r="D87" s="462"/>
      <c r="E87" s="462"/>
      <c r="F87" s="462"/>
      <c r="G87" s="462"/>
      <c r="H87" s="199"/>
      <c r="I87" s="199"/>
      <c r="J87" s="199"/>
      <c r="M87" s="468"/>
      <c r="N87" s="469"/>
      <c r="O87" s="469"/>
      <c r="P87" s="469"/>
      <c r="Q87" s="469"/>
      <c r="R87" s="469"/>
      <c r="S87" s="469"/>
      <c r="T87" s="469"/>
      <c r="U87" s="469"/>
      <c r="V87" s="469"/>
      <c r="W87" s="469"/>
      <c r="X87" s="469"/>
      <c r="Y87" s="469"/>
      <c r="Z87" s="469"/>
      <c r="AA87" s="470"/>
    </row>
    <row r="88" spans="1:28" x14ac:dyDescent="0.25">
      <c r="A88" s="199"/>
      <c r="B88" s="456" t="s">
        <v>11</v>
      </c>
      <c r="C88" s="457"/>
      <c r="D88" s="462"/>
      <c r="E88" s="462"/>
      <c r="F88" s="462"/>
      <c r="G88" s="462"/>
      <c r="H88" s="199"/>
      <c r="I88" s="199"/>
      <c r="J88" s="199"/>
      <c r="M88" s="468"/>
      <c r="N88" s="469"/>
      <c r="O88" s="469"/>
      <c r="P88" s="469"/>
      <c r="Q88" s="469"/>
      <c r="R88" s="469"/>
      <c r="S88" s="469"/>
      <c r="T88" s="469"/>
      <c r="U88" s="469"/>
      <c r="V88" s="469"/>
      <c r="W88" s="469"/>
      <c r="X88" s="469"/>
      <c r="Y88" s="469"/>
      <c r="Z88" s="469"/>
      <c r="AA88" s="470"/>
    </row>
    <row r="89" spans="1:28" x14ac:dyDescent="0.25">
      <c r="A89" s="199"/>
      <c r="B89" s="456" t="s">
        <v>171</v>
      </c>
      <c r="C89" s="457"/>
      <c r="D89" s="462"/>
      <c r="E89" s="462"/>
      <c r="F89" s="462"/>
      <c r="G89" s="462"/>
      <c r="H89" s="199"/>
      <c r="I89" s="199"/>
      <c r="J89" s="199"/>
      <c r="M89" s="468"/>
      <c r="N89" s="469"/>
      <c r="O89" s="469"/>
      <c r="P89" s="469"/>
      <c r="Q89" s="469"/>
      <c r="R89" s="469"/>
      <c r="S89" s="469"/>
      <c r="T89" s="469"/>
      <c r="U89" s="469"/>
      <c r="V89" s="469"/>
      <c r="W89" s="469"/>
      <c r="X89" s="469"/>
      <c r="Y89" s="469"/>
      <c r="Z89" s="469"/>
      <c r="AA89" s="470"/>
    </row>
    <row r="90" spans="1:28" x14ac:dyDescent="0.25">
      <c r="A90" s="199"/>
      <c r="B90" s="199"/>
      <c r="C90" s="199"/>
      <c r="D90" s="199"/>
      <c r="E90" s="199"/>
      <c r="F90" s="199"/>
      <c r="G90" s="199"/>
      <c r="H90" s="199"/>
      <c r="I90" s="199"/>
      <c r="J90" s="199"/>
      <c r="M90" s="468"/>
      <c r="N90" s="469"/>
      <c r="O90" s="469"/>
      <c r="P90" s="469"/>
      <c r="Q90" s="469"/>
      <c r="R90" s="469"/>
      <c r="S90" s="469"/>
      <c r="T90" s="469"/>
      <c r="U90" s="469"/>
      <c r="V90" s="469"/>
      <c r="W90" s="469"/>
      <c r="X90" s="469"/>
      <c r="Y90" s="469"/>
      <c r="Z90" s="469"/>
      <c r="AA90" s="470"/>
    </row>
    <row r="91" spans="1:28" x14ac:dyDescent="0.25">
      <c r="A91" s="199"/>
      <c r="B91" s="483" t="s">
        <v>8</v>
      </c>
      <c r="C91" s="484"/>
      <c r="D91" s="241"/>
      <c r="E91" s="486" t="s">
        <v>179</v>
      </c>
      <c r="F91" s="485"/>
      <c r="G91" s="485"/>
      <c r="H91" s="485"/>
      <c r="I91" s="485"/>
      <c r="J91" s="485"/>
      <c r="M91" s="468"/>
      <c r="N91" s="469"/>
      <c r="O91" s="469"/>
      <c r="P91" s="469"/>
      <c r="Q91" s="469"/>
      <c r="R91" s="469"/>
      <c r="S91" s="469"/>
      <c r="T91" s="469"/>
      <c r="U91" s="469"/>
      <c r="V91" s="469"/>
      <c r="W91" s="469"/>
      <c r="X91" s="469"/>
      <c r="Y91" s="469"/>
      <c r="Z91" s="469"/>
      <c r="AA91" s="470"/>
    </row>
    <row r="92" spans="1:28" x14ac:dyDescent="0.25">
      <c r="A92" s="199"/>
      <c r="B92" s="483" t="s">
        <v>178</v>
      </c>
      <c r="C92" s="484"/>
      <c r="D92" s="242"/>
      <c r="E92" s="486"/>
      <c r="F92" s="485"/>
      <c r="G92" s="485"/>
      <c r="H92" s="485"/>
      <c r="I92" s="485"/>
      <c r="J92" s="485"/>
      <c r="M92" s="468"/>
      <c r="N92" s="469"/>
      <c r="O92" s="469"/>
      <c r="P92" s="469"/>
      <c r="Q92" s="469"/>
      <c r="R92" s="469"/>
      <c r="S92" s="469"/>
      <c r="T92" s="469"/>
      <c r="U92" s="469"/>
      <c r="V92" s="469"/>
      <c r="W92" s="469"/>
      <c r="X92" s="469"/>
      <c r="Y92" s="469"/>
      <c r="Z92" s="469"/>
      <c r="AA92" s="470"/>
    </row>
    <row r="93" spans="1:28" x14ac:dyDescent="0.25">
      <c r="A93" s="199"/>
      <c r="B93" s="201"/>
      <c r="C93" s="201"/>
      <c r="D93" s="196"/>
      <c r="E93" s="196"/>
      <c r="F93" s="196"/>
      <c r="G93" s="196"/>
      <c r="H93" s="199"/>
      <c r="M93" s="468"/>
      <c r="N93" s="469"/>
      <c r="O93" s="469"/>
      <c r="P93" s="469"/>
      <c r="Q93" s="469"/>
      <c r="R93" s="469"/>
      <c r="S93" s="469"/>
      <c r="T93" s="469"/>
      <c r="U93" s="469"/>
      <c r="V93" s="469"/>
      <c r="W93" s="469"/>
      <c r="X93" s="469"/>
      <c r="Y93" s="469"/>
      <c r="Z93" s="469"/>
      <c r="AA93" s="470"/>
    </row>
    <row r="94" spans="1:28" x14ac:dyDescent="0.25">
      <c r="A94" s="199"/>
      <c r="B94" s="199"/>
      <c r="C94" s="199"/>
      <c r="D94" s="199"/>
      <c r="E94" s="199"/>
      <c r="F94" s="199"/>
      <c r="G94" s="199"/>
      <c r="H94" s="199"/>
      <c r="M94" s="468"/>
      <c r="N94" s="469"/>
      <c r="O94" s="469"/>
      <c r="P94" s="469"/>
      <c r="Q94" s="469"/>
      <c r="R94" s="469"/>
      <c r="S94" s="469"/>
      <c r="T94" s="469"/>
      <c r="U94" s="469"/>
      <c r="V94" s="469"/>
      <c r="W94" s="469"/>
      <c r="X94" s="469"/>
      <c r="Y94" s="469"/>
      <c r="Z94" s="469"/>
      <c r="AA94" s="470"/>
    </row>
    <row r="95" spans="1:28" ht="15.75" thickBot="1" x14ac:dyDescent="0.3">
      <c r="M95" s="471"/>
      <c r="N95" s="472"/>
      <c r="O95" s="472"/>
      <c r="P95" s="472"/>
      <c r="Q95" s="472"/>
      <c r="R95" s="472"/>
      <c r="S95" s="472"/>
      <c r="T95" s="472"/>
      <c r="U95" s="472"/>
      <c r="V95" s="472"/>
      <c r="W95" s="472"/>
      <c r="X95" s="472"/>
      <c r="Y95" s="472"/>
      <c r="Z95" s="472"/>
      <c r="AA95" s="473"/>
    </row>
    <row r="96" spans="1:28" x14ac:dyDescent="0.25">
      <c r="L96" s="204"/>
      <c r="M96" s="203"/>
      <c r="N96" s="203"/>
      <c r="O96" s="203"/>
      <c r="P96" s="203"/>
      <c r="Q96" s="203"/>
      <c r="R96" s="203"/>
      <c r="S96" s="203"/>
      <c r="T96" s="203"/>
      <c r="U96" s="203"/>
      <c r="V96" s="203"/>
      <c r="W96" s="203"/>
      <c r="X96" s="203"/>
      <c r="Y96" s="203"/>
      <c r="Z96" s="203"/>
      <c r="AA96" s="203"/>
      <c r="AB96" s="204"/>
    </row>
    <row r="97" spans="12:28" ht="18" customHeight="1" thickBot="1" x14ac:dyDescent="0.3">
      <c r="L97" s="204"/>
      <c r="M97" s="205" t="s">
        <v>173</v>
      </c>
      <c r="N97" s="203"/>
      <c r="O97" s="203"/>
      <c r="P97" s="203"/>
      <c r="Q97" s="203"/>
      <c r="R97" s="203"/>
      <c r="S97" s="203"/>
      <c r="T97" s="203"/>
      <c r="U97" s="203"/>
      <c r="V97" s="203"/>
      <c r="W97" s="203"/>
      <c r="X97" s="203"/>
      <c r="Y97" s="203"/>
      <c r="Z97" s="203"/>
      <c r="AA97" s="203"/>
      <c r="AB97" s="204"/>
    </row>
    <row r="98" spans="12:28" x14ac:dyDescent="0.25">
      <c r="L98" s="204"/>
      <c r="M98" s="474"/>
      <c r="N98" s="475"/>
      <c r="O98" s="475"/>
      <c r="P98" s="475"/>
      <c r="Q98" s="475"/>
      <c r="R98" s="475"/>
      <c r="S98" s="475"/>
      <c r="T98" s="475"/>
      <c r="U98" s="475"/>
      <c r="V98" s="475"/>
      <c r="W98" s="475"/>
      <c r="X98" s="475"/>
      <c r="Y98" s="475"/>
      <c r="Z98" s="475"/>
      <c r="AA98" s="476"/>
      <c r="AB98" s="204"/>
    </row>
    <row r="99" spans="12:28" x14ac:dyDescent="0.25">
      <c r="L99" s="204"/>
      <c r="M99" s="477"/>
      <c r="N99" s="478"/>
      <c r="O99" s="478"/>
      <c r="P99" s="478"/>
      <c r="Q99" s="478"/>
      <c r="R99" s="478"/>
      <c r="S99" s="478"/>
      <c r="T99" s="478"/>
      <c r="U99" s="478"/>
      <c r="V99" s="478"/>
      <c r="W99" s="478"/>
      <c r="X99" s="478"/>
      <c r="Y99" s="478"/>
      <c r="Z99" s="478"/>
      <c r="AA99" s="479"/>
      <c r="AB99" s="204"/>
    </row>
    <row r="100" spans="12:28" ht="15.75" thickBot="1" x14ac:dyDescent="0.3">
      <c r="L100" s="204"/>
      <c r="M100" s="480"/>
      <c r="N100" s="481"/>
      <c r="O100" s="481"/>
      <c r="P100" s="481"/>
      <c r="Q100" s="481"/>
      <c r="R100" s="481"/>
      <c r="S100" s="481"/>
      <c r="T100" s="481"/>
      <c r="U100" s="481"/>
      <c r="V100" s="481"/>
      <c r="W100" s="481"/>
      <c r="X100" s="481"/>
      <c r="Y100" s="481"/>
      <c r="Z100" s="481"/>
      <c r="AA100" s="482"/>
      <c r="AB100" s="204"/>
    </row>
    <row r="101" spans="12:28" x14ac:dyDescent="0.25">
      <c r="L101" s="204"/>
      <c r="M101" s="204"/>
      <c r="N101" s="204"/>
      <c r="O101" s="204"/>
      <c r="P101" s="204"/>
      <c r="Q101" s="204"/>
      <c r="R101" s="204"/>
      <c r="S101" s="204"/>
      <c r="T101" s="204"/>
      <c r="U101" s="204"/>
      <c r="V101" s="204"/>
      <c r="W101" s="204"/>
      <c r="X101" s="204"/>
      <c r="Y101" s="204"/>
      <c r="Z101" s="204"/>
      <c r="AA101" s="204"/>
      <c r="AB101" s="204"/>
    </row>
  </sheetData>
  <sheetProtection algorithmName="SHA-512" hashValue="MEfTXn5ot+xeC+74Z21o/c9OoCkwZzWbFS38HIvW9qOkbSKWw1/Fp18vYO6ffLdOTrditdulzmx1Ajkx77k3Ow==" saltValue="KvKGtKrxs6Ipz6ew0cmI3Q==" spinCount="100000" sheet="1" objects="1" scenarios="1"/>
  <mergeCells count="336">
    <mergeCell ref="B51:F51"/>
    <mergeCell ref="H51:I51"/>
    <mergeCell ref="J51:K51"/>
    <mergeCell ref="L51:N51"/>
    <mergeCell ref="O51:R51"/>
    <mergeCell ref="T51:U51"/>
    <mergeCell ref="V51:W51"/>
    <mergeCell ref="X51:AA51"/>
    <mergeCell ref="B49:F49"/>
    <mergeCell ref="H49:I49"/>
    <mergeCell ref="J49:K49"/>
    <mergeCell ref="L49:N49"/>
    <mergeCell ref="O49:R49"/>
    <mergeCell ref="T49:U49"/>
    <mergeCell ref="V49:W49"/>
    <mergeCell ref="X49:AA49"/>
    <mergeCell ref="B50:F50"/>
    <mergeCell ref="H50:I50"/>
    <mergeCell ref="J50:K50"/>
    <mergeCell ref="L50:N50"/>
    <mergeCell ref="O50:R50"/>
    <mergeCell ref="T50:U50"/>
    <mergeCell ref="V50:W50"/>
    <mergeCell ref="X50:AA50"/>
    <mergeCell ref="O19:R19"/>
    <mergeCell ref="T19:U19"/>
    <mergeCell ref="V19:W19"/>
    <mergeCell ref="X19:AA19"/>
    <mergeCell ref="O20:R20"/>
    <mergeCell ref="T20:U20"/>
    <mergeCell ref="V20:W20"/>
    <mergeCell ref="X20:AA20"/>
    <mergeCell ref="O21:R21"/>
    <mergeCell ref="T21:U21"/>
    <mergeCell ref="V21:W21"/>
    <mergeCell ref="X21:AA21"/>
    <mergeCell ref="D89:G89"/>
    <mergeCell ref="B89:C89"/>
    <mergeCell ref="H85:J85"/>
    <mergeCell ref="M85:AA95"/>
    <mergeCell ref="M98:AA100"/>
    <mergeCell ref="D85:G85"/>
    <mergeCell ref="D86:G86"/>
    <mergeCell ref="D87:G87"/>
    <mergeCell ref="D88:G88"/>
    <mergeCell ref="B91:C91"/>
    <mergeCell ref="B92:C92"/>
    <mergeCell ref="H91:J92"/>
    <mergeCell ref="E91:G92"/>
    <mergeCell ref="J68:K68"/>
    <mergeCell ref="B85:C85"/>
    <mergeCell ref="B86:C86"/>
    <mergeCell ref="B87:C87"/>
    <mergeCell ref="B88:C88"/>
    <mergeCell ref="L69:M69"/>
    <mergeCell ref="L70:M70"/>
    <mergeCell ref="F70:I70"/>
    <mergeCell ref="F71:I71"/>
    <mergeCell ref="H76:I76"/>
    <mergeCell ref="H77:I77"/>
    <mergeCell ref="J70:K70"/>
    <mergeCell ref="L71:M71"/>
    <mergeCell ref="N70:U71"/>
    <mergeCell ref="N76:U77"/>
    <mergeCell ref="B75:U75"/>
    <mergeCell ref="J71:K71"/>
    <mergeCell ref="N69:U69"/>
    <mergeCell ref="N73:U74"/>
    <mergeCell ref="B72:U72"/>
    <mergeCell ref="L73:M73"/>
    <mergeCell ref="L74:M74"/>
    <mergeCell ref="L76:M76"/>
    <mergeCell ref="L77:M77"/>
    <mergeCell ref="B73:E74"/>
    <mergeCell ref="B76:E77"/>
    <mergeCell ref="B70:E71"/>
    <mergeCell ref="J73:K73"/>
    <mergeCell ref="J74:K74"/>
    <mergeCell ref="J76:K76"/>
    <mergeCell ref="J77:K77"/>
    <mergeCell ref="F73:G73"/>
    <mergeCell ref="F74:G74"/>
    <mergeCell ref="F76:G76"/>
    <mergeCell ref="F77:G77"/>
    <mergeCell ref="H73:I73"/>
    <mergeCell ref="H74:I74"/>
    <mergeCell ref="X40:AA40"/>
    <mergeCell ref="X41:AA41"/>
    <mergeCell ref="X42:AA42"/>
    <mergeCell ref="X43:AA43"/>
    <mergeCell ref="X44:AA44"/>
    <mergeCell ref="X45:AA45"/>
    <mergeCell ref="T47:U47"/>
    <mergeCell ref="V47:W47"/>
    <mergeCell ref="T48:U48"/>
    <mergeCell ref="V48:W48"/>
    <mergeCell ref="X47:AA47"/>
    <mergeCell ref="X48:AA48"/>
    <mergeCell ref="V44:W44"/>
    <mergeCell ref="T45:U45"/>
    <mergeCell ref="V45:W45"/>
    <mergeCell ref="T46:U46"/>
    <mergeCell ref="V46:W46"/>
    <mergeCell ref="X46:AA46"/>
    <mergeCell ref="T42:U42"/>
    <mergeCell ref="V42:W42"/>
    <mergeCell ref="T43:U43"/>
    <mergeCell ref="V43:W43"/>
    <mergeCell ref="L47:N47"/>
    <mergeCell ref="L48:N48"/>
    <mergeCell ref="T39:U39"/>
    <mergeCell ref="V39:W39"/>
    <mergeCell ref="T40:U40"/>
    <mergeCell ref="V40:W40"/>
    <mergeCell ref="T41:U41"/>
    <mergeCell ref="V41:W41"/>
    <mergeCell ref="J46:K46"/>
    <mergeCell ref="J47:K47"/>
    <mergeCell ref="J48:K48"/>
    <mergeCell ref="L40:N40"/>
    <mergeCell ref="L41:N41"/>
    <mergeCell ref="L42:N42"/>
    <mergeCell ref="L43:N43"/>
    <mergeCell ref="L44:N44"/>
    <mergeCell ref="L45:N45"/>
    <mergeCell ref="L46:N46"/>
    <mergeCell ref="O48:R48"/>
    <mergeCell ref="O47:R47"/>
    <mergeCell ref="J40:K40"/>
    <mergeCell ref="J41:K41"/>
    <mergeCell ref="J42:K42"/>
    <mergeCell ref="J43:K43"/>
    <mergeCell ref="X39:AA39"/>
    <mergeCell ref="V25:W25"/>
    <mergeCell ref="X25:AA25"/>
    <mergeCell ref="T26:U26"/>
    <mergeCell ref="V26:W26"/>
    <mergeCell ref="X26:AA26"/>
    <mergeCell ref="T27:U27"/>
    <mergeCell ref="V27:W27"/>
    <mergeCell ref="X27:AA27"/>
    <mergeCell ref="T29:U29"/>
    <mergeCell ref="V29:W29"/>
    <mergeCell ref="X29:AA29"/>
    <mergeCell ref="T30:U30"/>
    <mergeCell ref="V30:W30"/>
    <mergeCell ref="X30:AA30"/>
    <mergeCell ref="T31:U31"/>
    <mergeCell ref="V31:W31"/>
    <mergeCell ref="X31:AA31"/>
    <mergeCell ref="T22:U22"/>
    <mergeCell ref="V22:W22"/>
    <mergeCell ref="X22:AA22"/>
    <mergeCell ref="T23:U23"/>
    <mergeCell ref="V23:W23"/>
    <mergeCell ref="X23:AA23"/>
    <mergeCell ref="K26:N26"/>
    <mergeCell ref="K27:N27"/>
    <mergeCell ref="K28:N28"/>
    <mergeCell ref="T25:U25"/>
    <mergeCell ref="O24:R24"/>
    <mergeCell ref="T24:U24"/>
    <mergeCell ref="O23:R23"/>
    <mergeCell ref="O22:R22"/>
    <mergeCell ref="T28:U28"/>
    <mergeCell ref="V28:W28"/>
    <mergeCell ref="X28:AA28"/>
    <mergeCell ref="V24:W24"/>
    <mergeCell ref="X24:AA24"/>
    <mergeCell ref="T18:U18"/>
    <mergeCell ref="V18:W18"/>
    <mergeCell ref="X18:AA18"/>
    <mergeCell ref="G29:H29"/>
    <mergeCell ref="I29:J29"/>
    <mergeCell ref="K29:N29"/>
    <mergeCell ref="G30:H30"/>
    <mergeCell ref="I26:J26"/>
    <mergeCell ref="I27:J27"/>
    <mergeCell ref="K19:N19"/>
    <mergeCell ref="K20:N20"/>
    <mergeCell ref="K21:N21"/>
    <mergeCell ref="K22:N22"/>
    <mergeCell ref="K23:N23"/>
    <mergeCell ref="K24:N24"/>
    <mergeCell ref="K25:N25"/>
    <mergeCell ref="K18:N18"/>
    <mergeCell ref="I19:J19"/>
    <mergeCell ref="I20:J20"/>
    <mergeCell ref="I21:J21"/>
    <mergeCell ref="I22:J22"/>
    <mergeCell ref="I23:J23"/>
    <mergeCell ref="O26:R26"/>
    <mergeCell ref="O25:R25"/>
    <mergeCell ref="B47:F47"/>
    <mergeCell ref="B48:F48"/>
    <mergeCell ref="G18:H18"/>
    <mergeCell ref="G19:H19"/>
    <mergeCell ref="G20:H20"/>
    <mergeCell ref="G21:H21"/>
    <mergeCell ref="G22:H22"/>
    <mergeCell ref="G23:H23"/>
    <mergeCell ref="G24:H24"/>
    <mergeCell ref="H48:I48"/>
    <mergeCell ref="H47:I47"/>
    <mergeCell ref="H46:I46"/>
    <mergeCell ref="H45:I45"/>
    <mergeCell ref="H41:I41"/>
    <mergeCell ref="B26:E26"/>
    <mergeCell ref="G25:H25"/>
    <mergeCell ref="G26:H26"/>
    <mergeCell ref="B25:E25"/>
    <mergeCell ref="I25:J25"/>
    <mergeCell ref="B24:E24"/>
    <mergeCell ref="I24:J24"/>
    <mergeCell ref="B23:E23"/>
    <mergeCell ref="B22:E22"/>
    <mergeCell ref="J39:K39"/>
    <mergeCell ref="L65:M65"/>
    <mergeCell ref="B39:F39"/>
    <mergeCell ref="B40:F40"/>
    <mergeCell ref="B41:F41"/>
    <mergeCell ref="B42:F42"/>
    <mergeCell ref="B43:F43"/>
    <mergeCell ref="B44:F44"/>
    <mergeCell ref="B45:F45"/>
    <mergeCell ref="B46:F46"/>
    <mergeCell ref="F56:H56"/>
    <mergeCell ref="B57:E57"/>
    <mergeCell ref="B58:E58"/>
    <mergeCell ref="B59:E59"/>
    <mergeCell ref="B60:E60"/>
    <mergeCell ref="B61:E61"/>
    <mergeCell ref="F57:H57"/>
    <mergeCell ref="F58:H58"/>
    <mergeCell ref="F59:H59"/>
    <mergeCell ref="I61:J61"/>
    <mergeCell ref="K61:L61"/>
    <mergeCell ref="M61:N61"/>
    <mergeCell ref="I58:J58"/>
    <mergeCell ref="K58:L58"/>
    <mergeCell ref="M58:N58"/>
    <mergeCell ref="O61:AA61"/>
    <mergeCell ref="F61:H61"/>
    <mergeCell ref="I60:J60"/>
    <mergeCell ref="K60:L60"/>
    <mergeCell ref="M60:N60"/>
    <mergeCell ref="O60:AA60"/>
    <mergeCell ref="F60:H60"/>
    <mergeCell ref="I59:J59"/>
    <mergeCell ref="K59:L59"/>
    <mergeCell ref="M59:N59"/>
    <mergeCell ref="O59:AA59"/>
    <mergeCell ref="O58:AA58"/>
    <mergeCell ref="O56:AA56"/>
    <mergeCell ref="I57:J57"/>
    <mergeCell ref="K57:L57"/>
    <mergeCell ref="M57:N57"/>
    <mergeCell ref="O57:AA57"/>
    <mergeCell ref="B56:E56"/>
    <mergeCell ref="I56:J56"/>
    <mergeCell ref="K56:L56"/>
    <mergeCell ref="M56:N56"/>
    <mergeCell ref="O46:R46"/>
    <mergeCell ref="H44:I44"/>
    <mergeCell ref="O45:R45"/>
    <mergeCell ref="J44:K44"/>
    <mergeCell ref="J45:K45"/>
    <mergeCell ref="T44:U44"/>
    <mergeCell ref="H43:I43"/>
    <mergeCell ref="O44:R44"/>
    <mergeCell ref="H42:I42"/>
    <mergeCell ref="O43:R43"/>
    <mergeCell ref="O42:R42"/>
    <mergeCell ref="O40:R40"/>
    <mergeCell ref="H40:I40"/>
    <mergeCell ref="O41:R41"/>
    <mergeCell ref="L35:M35"/>
    <mergeCell ref="H39:I39"/>
    <mergeCell ref="B28:E28"/>
    <mergeCell ref="O28:R28"/>
    <mergeCell ref="G27:H27"/>
    <mergeCell ref="G28:H28"/>
    <mergeCell ref="B27:E27"/>
    <mergeCell ref="O27:R27"/>
    <mergeCell ref="L39:N39"/>
    <mergeCell ref="I28:J28"/>
    <mergeCell ref="O39:R39"/>
    <mergeCell ref="O29:R29"/>
    <mergeCell ref="O30:R30"/>
    <mergeCell ref="O31:R31"/>
    <mergeCell ref="G31:H31"/>
    <mergeCell ref="I31:J31"/>
    <mergeCell ref="B21:E21"/>
    <mergeCell ref="B31:E31"/>
    <mergeCell ref="B20:E20"/>
    <mergeCell ref="B30:E30"/>
    <mergeCell ref="I30:J30"/>
    <mergeCell ref="B19:E19"/>
    <mergeCell ref="B29:E29"/>
    <mergeCell ref="K30:N30"/>
    <mergeCell ref="K31:N31"/>
    <mergeCell ref="N10:AA10"/>
    <mergeCell ref="B18:E18"/>
    <mergeCell ref="O18:R18"/>
    <mergeCell ref="I18:J18"/>
    <mergeCell ref="L2:M2"/>
    <mergeCell ref="L14:M14"/>
    <mergeCell ref="N5:AA5"/>
    <mergeCell ref="N6:AA6"/>
    <mergeCell ref="N7:AA7"/>
    <mergeCell ref="N8:AA8"/>
    <mergeCell ref="N9:AA9"/>
    <mergeCell ref="F5:I5"/>
    <mergeCell ref="F6:I6"/>
    <mergeCell ref="F7:I7"/>
    <mergeCell ref="F8:I8"/>
    <mergeCell ref="F9:I9"/>
    <mergeCell ref="F10:I10"/>
    <mergeCell ref="B6:E6"/>
    <mergeCell ref="B7:E7"/>
    <mergeCell ref="B8:E8"/>
    <mergeCell ref="B5:E5"/>
    <mergeCell ref="J5:K5"/>
    <mergeCell ref="L5:M5"/>
    <mergeCell ref="L6:M6"/>
    <mergeCell ref="B9:E9"/>
    <mergeCell ref="B10:E10"/>
    <mergeCell ref="J6:K6"/>
    <mergeCell ref="L7:M7"/>
    <mergeCell ref="L8:M8"/>
    <mergeCell ref="L9:M9"/>
    <mergeCell ref="L10:M10"/>
    <mergeCell ref="J7:K7"/>
    <mergeCell ref="J8:K8"/>
    <mergeCell ref="J9:K9"/>
    <mergeCell ref="J10:K10"/>
  </mergeCells>
  <pageMargins left="0.7" right="0.7" top="0.75" bottom="0.75" header="0.3" footer="0.3"/>
  <pageSetup paperSize="9" scale="49" fitToHeight="0" orientation="landscape"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50648BFD-AC75-4541-8F0F-E228FAF1EF6E}">
          <x14:formula1>
            <xm:f>Sheet1!$A$2:$A$6</xm:f>
          </x14:formula1>
          <xm:sqref>F6:F11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EDE38-E75B-4F34-A359-4A4D7796EAF8}">
  <sheetPr>
    <tabColor theme="8"/>
    <pageSetUpPr fitToPage="1"/>
  </sheetPr>
  <dimension ref="A1:AB105"/>
  <sheetViews>
    <sheetView topLeftCell="A67" zoomScaleNormal="100" workbookViewId="0">
      <selection activeCell="G24" sqref="G24:H24"/>
    </sheetView>
  </sheetViews>
  <sheetFormatPr defaultColWidth="9.140625" defaultRowHeight="15" x14ac:dyDescent="0.25"/>
  <cols>
    <col min="1" max="3" width="9.140625" style="1"/>
    <col min="4" max="4" width="13.7109375" style="1" customWidth="1"/>
    <col min="5" max="11" width="9.140625" style="1"/>
    <col min="12" max="12" width="14.28515625" style="1" customWidth="1"/>
    <col min="13" max="13" width="5.140625" style="1" customWidth="1"/>
    <col min="14" max="14" width="9.140625" style="1"/>
    <col min="15" max="15" width="13.7109375" style="1" customWidth="1"/>
    <col min="16" max="16384" width="9.140625" style="1"/>
  </cols>
  <sheetData>
    <row r="1" spans="1:27" s="181" customFormat="1" ht="25.5" customHeight="1" x14ac:dyDescent="0.35">
      <c r="A1" s="206" t="s">
        <v>175</v>
      </c>
    </row>
    <row r="2" spans="1:27" s="182" customFormat="1" x14ac:dyDescent="0.25">
      <c r="A2" s="188" t="s">
        <v>127</v>
      </c>
      <c r="J2" s="186"/>
      <c r="K2" s="187" t="s">
        <v>133</v>
      </c>
      <c r="L2" s="487">
        <f>'Organisation Summary'!C12</f>
        <v>0</v>
      </c>
      <c r="M2" s="488"/>
      <c r="O2" s="185"/>
    </row>
    <row r="3" spans="1:27" s="182" customFormat="1" x14ac:dyDescent="0.25">
      <c r="J3" s="186"/>
      <c r="K3" s="187" t="s">
        <v>174</v>
      </c>
      <c r="L3" s="508">
        <f>'Organisation Summary'!C12-'Organisation Summary'!D12</f>
        <v>0</v>
      </c>
      <c r="M3" s="508"/>
      <c r="O3" s="185"/>
    </row>
    <row r="4" spans="1:27" x14ac:dyDescent="0.25">
      <c r="B4" s="1" t="s">
        <v>185</v>
      </c>
    </row>
    <row r="6" spans="1:27" x14ac:dyDescent="0.25">
      <c r="B6" s="371" t="s">
        <v>129</v>
      </c>
      <c r="C6" s="371"/>
      <c r="D6" s="371"/>
      <c r="E6" s="371"/>
      <c r="F6" s="371" t="s">
        <v>55</v>
      </c>
      <c r="G6" s="371"/>
      <c r="H6" s="371"/>
      <c r="I6" s="371"/>
      <c r="J6" s="371" t="s">
        <v>130</v>
      </c>
      <c r="K6" s="371"/>
      <c r="L6" s="371" t="s">
        <v>46</v>
      </c>
      <c r="M6" s="371"/>
      <c r="N6" s="371" t="s">
        <v>188</v>
      </c>
      <c r="O6" s="371"/>
      <c r="P6" s="371"/>
      <c r="Q6" s="371"/>
      <c r="R6" s="371"/>
      <c r="S6" s="371"/>
      <c r="T6" s="371"/>
      <c r="U6" s="371"/>
      <c r="V6" s="371"/>
      <c r="W6" s="371"/>
      <c r="X6" s="371"/>
      <c r="Y6" s="371"/>
      <c r="Z6" s="371"/>
      <c r="AA6" s="371"/>
    </row>
    <row r="7" spans="1:27" ht="30" customHeight="1" x14ac:dyDescent="0.25">
      <c r="B7" s="489" t="s">
        <v>131</v>
      </c>
      <c r="C7" s="490"/>
      <c r="D7" s="490"/>
      <c r="E7" s="491"/>
      <c r="F7" s="489" t="s">
        <v>88</v>
      </c>
      <c r="G7" s="490"/>
      <c r="H7" s="490"/>
      <c r="I7" s="491"/>
      <c r="J7" s="367"/>
      <c r="K7" s="367"/>
      <c r="L7" s="381">
        <v>0</v>
      </c>
      <c r="M7" s="381"/>
      <c r="N7" s="374"/>
      <c r="O7" s="374"/>
      <c r="P7" s="374"/>
      <c r="Q7" s="374"/>
      <c r="R7" s="374"/>
      <c r="S7" s="374"/>
      <c r="T7" s="374"/>
      <c r="U7" s="374"/>
      <c r="V7" s="374"/>
      <c r="W7" s="374"/>
      <c r="X7" s="374"/>
      <c r="Y7" s="374"/>
      <c r="Z7" s="374"/>
      <c r="AA7" s="374"/>
    </row>
    <row r="8" spans="1:27" ht="30" customHeight="1" x14ac:dyDescent="0.25">
      <c r="B8" s="492" t="s">
        <v>131</v>
      </c>
      <c r="C8" s="493"/>
      <c r="D8" s="493"/>
      <c r="E8" s="494"/>
      <c r="F8" s="492"/>
      <c r="G8" s="493"/>
      <c r="H8" s="493"/>
      <c r="I8" s="494"/>
      <c r="J8" s="369"/>
      <c r="K8" s="369"/>
      <c r="L8" s="368">
        <v>0</v>
      </c>
      <c r="M8" s="368"/>
      <c r="N8" s="370"/>
      <c r="O8" s="370"/>
      <c r="P8" s="370"/>
      <c r="Q8" s="370"/>
      <c r="R8" s="370"/>
      <c r="S8" s="370"/>
      <c r="T8" s="370"/>
      <c r="U8" s="370"/>
      <c r="V8" s="370"/>
      <c r="W8" s="370"/>
      <c r="X8" s="370"/>
      <c r="Y8" s="370"/>
      <c r="Z8" s="370"/>
      <c r="AA8" s="370"/>
    </row>
    <row r="9" spans="1:27" ht="30" customHeight="1" x14ac:dyDescent="0.25">
      <c r="B9" s="492" t="s">
        <v>131</v>
      </c>
      <c r="C9" s="493"/>
      <c r="D9" s="493"/>
      <c r="E9" s="494"/>
      <c r="F9" s="492"/>
      <c r="G9" s="493"/>
      <c r="H9" s="493"/>
      <c r="I9" s="494"/>
      <c r="J9" s="369"/>
      <c r="K9" s="369"/>
      <c r="L9" s="368">
        <v>0</v>
      </c>
      <c r="M9" s="368"/>
      <c r="N9" s="370"/>
      <c r="O9" s="370"/>
      <c r="P9" s="370"/>
      <c r="Q9" s="370"/>
      <c r="R9" s="370"/>
      <c r="S9" s="370"/>
      <c r="T9" s="370"/>
      <c r="U9" s="370"/>
      <c r="V9" s="370"/>
      <c r="W9" s="370"/>
      <c r="X9" s="370"/>
      <c r="Y9" s="370"/>
      <c r="Z9" s="370"/>
      <c r="AA9" s="370"/>
    </row>
    <row r="10" spans="1:27" ht="30" customHeight="1" x14ac:dyDescent="0.25">
      <c r="B10" s="492" t="s">
        <v>131</v>
      </c>
      <c r="C10" s="493"/>
      <c r="D10" s="493"/>
      <c r="E10" s="494"/>
      <c r="F10" s="492"/>
      <c r="G10" s="493"/>
      <c r="H10" s="493"/>
      <c r="I10" s="494"/>
      <c r="J10" s="369"/>
      <c r="K10" s="369"/>
      <c r="L10" s="368">
        <v>0</v>
      </c>
      <c r="M10" s="368"/>
      <c r="N10" s="370"/>
      <c r="O10" s="370"/>
      <c r="P10" s="370"/>
      <c r="Q10" s="370"/>
      <c r="R10" s="370"/>
      <c r="S10" s="370"/>
      <c r="T10" s="370"/>
      <c r="U10" s="370"/>
      <c r="V10" s="370"/>
      <c r="W10" s="370"/>
      <c r="X10" s="370"/>
      <c r="Y10" s="370"/>
      <c r="Z10" s="370"/>
      <c r="AA10" s="370"/>
    </row>
    <row r="11" spans="1:27" ht="30" customHeight="1" x14ac:dyDescent="0.25">
      <c r="B11" s="492" t="s">
        <v>131</v>
      </c>
      <c r="C11" s="493"/>
      <c r="D11" s="493"/>
      <c r="E11" s="494"/>
      <c r="F11" s="492"/>
      <c r="G11" s="493"/>
      <c r="H11" s="493"/>
      <c r="I11" s="494"/>
      <c r="J11" s="369"/>
      <c r="K11" s="369"/>
      <c r="L11" s="368">
        <v>0</v>
      </c>
      <c r="M11" s="368"/>
      <c r="N11" s="370"/>
      <c r="O11" s="370"/>
      <c r="P11" s="370"/>
      <c r="Q11" s="370"/>
      <c r="R11" s="370"/>
      <c r="S11" s="370"/>
      <c r="T11" s="370"/>
      <c r="U11" s="370"/>
      <c r="V11" s="370"/>
      <c r="W11" s="370"/>
      <c r="X11" s="370"/>
      <c r="Y11" s="370"/>
      <c r="Z11" s="370"/>
      <c r="AA11" s="370"/>
    </row>
    <row r="12" spans="1:27" s="199" customFormat="1" x14ac:dyDescent="0.25">
      <c r="B12" s="197"/>
      <c r="C12" s="197"/>
      <c r="D12" s="197"/>
      <c r="E12" s="197"/>
      <c r="F12" s="197"/>
      <c r="G12" s="197"/>
      <c r="H12" s="197"/>
      <c r="I12" s="197"/>
      <c r="J12" s="197"/>
      <c r="K12" s="197"/>
      <c r="L12" s="200"/>
      <c r="M12" s="200"/>
      <c r="N12" s="198"/>
      <c r="O12" s="198"/>
      <c r="P12" s="198"/>
      <c r="Q12" s="198"/>
      <c r="R12" s="198"/>
      <c r="S12" s="198"/>
      <c r="T12" s="198"/>
      <c r="U12" s="198"/>
      <c r="V12" s="198"/>
      <c r="W12" s="198"/>
      <c r="X12" s="198"/>
      <c r="Y12" s="198"/>
      <c r="Z12" s="198"/>
      <c r="AA12" s="198"/>
    </row>
    <row r="13" spans="1:27" x14ac:dyDescent="0.25">
      <c r="K13" s="190" t="s">
        <v>132</v>
      </c>
      <c r="L13" s="208">
        <f>SUM(L7:M11)</f>
        <v>0</v>
      </c>
      <c r="M13" s="208"/>
    </row>
    <row r="15" spans="1:27" s="182" customFormat="1" x14ac:dyDescent="0.25">
      <c r="A15" s="188" t="s">
        <v>62</v>
      </c>
      <c r="K15" s="189" t="s">
        <v>134</v>
      </c>
      <c r="L15" s="487">
        <f>'Organisation Summary'!C13</f>
        <v>0</v>
      </c>
      <c r="M15" s="488"/>
    </row>
    <row r="16" spans="1:27" s="182" customFormat="1" x14ac:dyDescent="0.25">
      <c r="K16" s="189" t="s">
        <v>174</v>
      </c>
      <c r="L16" s="372">
        <f>'Organisation Summary'!C13-'Organisation Summary'!D13</f>
        <v>0</v>
      </c>
      <c r="M16" s="373"/>
    </row>
    <row r="17" spans="2:27" x14ac:dyDescent="0.25">
      <c r="B17" s="1" t="s">
        <v>184</v>
      </c>
    </row>
    <row r="19" spans="2:27" x14ac:dyDescent="0.25">
      <c r="B19" s="191" t="s">
        <v>142</v>
      </c>
    </row>
    <row r="20" spans="2:27" x14ac:dyDescent="0.25">
      <c r="B20" s="371" t="s">
        <v>135</v>
      </c>
      <c r="C20" s="371"/>
      <c r="D20" s="371"/>
      <c r="E20" s="371"/>
      <c r="F20" s="194" t="s">
        <v>155</v>
      </c>
      <c r="G20" s="371" t="s">
        <v>154</v>
      </c>
      <c r="H20" s="371"/>
      <c r="I20" s="371" t="s">
        <v>156</v>
      </c>
      <c r="J20" s="371"/>
      <c r="K20" s="371" t="s">
        <v>188</v>
      </c>
      <c r="L20" s="371"/>
      <c r="M20" s="371"/>
      <c r="N20" s="371"/>
      <c r="O20" s="371" t="s">
        <v>135</v>
      </c>
      <c r="P20" s="371"/>
      <c r="Q20" s="371"/>
      <c r="R20" s="371"/>
      <c r="S20" s="194" t="s">
        <v>155</v>
      </c>
      <c r="T20" s="371" t="s">
        <v>154</v>
      </c>
      <c r="U20" s="371"/>
      <c r="V20" s="371" t="s">
        <v>156</v>
      </c>
      <c r="W20" s="371"/>
      <c r="X20" s="371" t="s">
        <v>188</v>
      </c>
      <c r="Y20" s="371"/>
      <c r="Z20" s="371"/>
      <c r="AA20" s="371"/>
    </row>
    <row r="21" spans="2:27" ht="30" customHeight="1" x14ac:dyDescent="0.25">
      <c r="B21" s="387" t="s">
        <v>17</v>
      </c>
      <c r="C21" s="388" t="s">
        <v>17</v>
      </c>
      <c r="D21" s="388" t="s">
        <v>17</v>
      </c>
      <c r="E21" s="389" t="s">
        <v>17</v>
      </c>
      <c r="F21" s="213"/>
      <c r="G21" s="395">
        <v>0</v>
      </c>
      <c r="H21" s="396"/>
      <c r="I21" s="412">
        <f>F21*G21</f>
        <v>0</v>
      </c>
      <c r="J21" s="413"/>
      <c r="K21" s="414"/>
      <c r="L21" s="415"/>
      <c r="M21" s="415"/>
      <c r="N21" s="416"/>
      <c r="O21" s="383" t="s">
        <v>57</v>
      </c>
      <c r="P21" s="383" t="s">
        <v>57</v>
      </c>
      <c r="Q21" s="383" t="s">
        <v>57</v>
      </c>
      <c r="R21" s="384" t="s">
        <v>57</v>
      </c>
      <c r="S21" s="213"/>
      <c r="T21" s="395">
        <v>0</v>
      </c>
      <c r="U21" s="396"/>
      <c r="V21" s="412">
        <f>S21*T21</f>
        <v>0</v>
      </c>
      <c r="W21" s="413"/>
      <c r="X21" s="414"/>
      <c r="Y21" s="415"/>
      <c r="Z21" s="415"/>
      <c r="AA21" s="425"/>
    </row>
    <row r="22" spans="2:27" ht="30" customHeight="1" x14ac:dyDescent="0.25">
      <c r="B22" s="382" t="s">
        <v>18</v>
      </c>
      <c r="C22" s="383" t="s">
        <v>18</v>
      </c>
      <c r="D22" s="383" t="s">
        <v>18</v>
      </c>
      <c r="E22" s="384" t="s">
        <v>18</v>
      </c>
      <c r="F22" s="214"/>
      <c r="G22" s="400">
        <v>0</v>
      </c>
      <c r="H22" s="401"/>
      <c r="I22" s="385">
        <f t="shared" ref="I22:I30" si="0">F22*G22</f>
        <v>0</v>
      </c>
      <c r="J22" s="386"/>
      <c r="K22" s="390"/>
      <c r="L22" s="391"/>
      <c r="M22" s="391"/>
      <c r="N22" s="392"/>
      <c r="O22" s="383" t="s">
        <v>66</v>
      </c>
      <c r="P22" s="383" t="s">
        <v>66</v>
      </c>
      <c r="Q22" s="383" t="s">
        <v>66</v>
      </c>
      <c r="R22" s="384" t="s">
        <v>66</v>
      </c>
      <c r="S22" s="214"/>
      <c r="T22" s="400">
        <v>0</v>
      </c>
      <c r="U22" s="401"/>
      <c r="V22" s="385">
        <f t="shared" ref="V22:V30" si="1">S22*T22</f>
        <v>0</v>
      </c>
      <c r="W22" s="386"/>
      <c r="X22" s="390"/>
      <c r="Y22" s="391"/>
      <c r="Z22" s="391"/>
      <c r="AA22" s="420"/>
    </row>
    <row r="23" spans="2:27" ht="30" customHeight="1" x14ac:dyDescent="0.25">
      <c r="B23" s="382" t="s">
        <v>19</v>
      </c>
      <c r="C23" s="383" t="s">
        <v>19</v>
      </c>
      <c r="D23" s="383" t="s">
        <v>19</v>
      </c>
      <c r="E23" s="384" t="s">
        <v>19</v>
      </c>
      <c r="F23" s="214"/>
      <c r="G23" s="400">
        <v>0</v>
      </c>
      <c r="H23" s="401"/>
      <c r="I23" s="385">
        <f t="shared" si="0"/>
        <v>0</v>
      </c>
      <c r="J23" s="386"/>
      <c r="K23" s="390"/>
      <c r="L23" s="391"/>
      <c r="M23" s="391"/>
      <c r="N23" s="392"/>
      <c r="O23" s="383" t="s">
        <v>58</v>
      </c>
      <c r="P23" s="383" t="s">
        <v>58</v>
      </c>
      <c r="Q23" s="383" t="s">
        <v>58</v>
      </c>
      <c r="R23" s="384" t="s">
        <v>58</v>
      </c>
      <c r="S23" s="214"/>
      <c r="T23" s="400">
        <v>0</v>
      </c>
      <c r="U23" s="401"/>
      <c r="V23" s="385">
        <f t="shared" si="1"/>
        <v>0</v>
      </c>
      <c r="W23" s="386"/>
      <c r="X23" s="390"/>
      <c r="Y23" s="391"/>
      <c r="Z23" s="391"/>
      <c r="AA23" s="420"/>
    </row>
    <row r="24" spans="2:27" ht="30" customHeight="1" x14ac:dyDescent="0.25">
      <c r="B24" s="382" t="s">
        <v>20</v>
      </c>
      <c r="C24" s="383" t="s">
        <v>20</v>
      </c>
      <c r="D24" s="383" t="s">
        <v>20</v>
      </c>
      <c r="E24" s="384" t="s">
        <v>20</v>
      </c>
      <c r="F24" s="214"/>
      <c r="G24" s="400">
        <v>0</v>
      </c>
      <c r="H24" s="401"/>
      <c r="I24" s="385">
        <f t="shared" si="0"/>
        <v>0</v>
      </c>
      <c r="J24" s="386"/>
      <c r="K24" s="390"/>
      <c r="L24" s="391"/>
      <c r="M24" s="391"/>
      <c r="N24" s="392"/>
      <c r="O24" s="383" t="s">
        <v>193</v>
      </c>
      <c r="P24" s="383" t="s">
        <v>57</v>
      </c>
      <c r="Q24" s="383" t="s">
        <v>57</v>
      </c>
      <c r="R24" s="384" t="s">
        <v>57</v>
      </c>
      <c r="S24" s="214"/>
      <c r="T24" s="400">
        <v>0</v>
      </c>
      <c r="U24" s="401"/>
      <c r="V24" s="385">
        <f t="shared" si="1"/>
        <v>0</v>
      </c>
      <c r="W24" s="386"/>
      <c r="X24" s="390"/>
      <c r="Y24" s="391"/>
      <c r="Z24" s="391"/>
      <c r="AA24" s="420"/>
    </row>
    <row r="25" spans="2:27" ht="30" customHeight="1" x14ac:dyDescent="0.25">
      <c r="B25" s="382" t="s">
        <v>21</v>
      </c>
      <c r="C25" s="383" t="s">
        <v>21</v>
      </c>
      <c r="D25" s="383" t="s">
        <v>21</v>
      </c>
      <c r="E25" s="384" t="s">
        <v>21</v>
      </c>
      <c r="F25" s="214"/>
      <c r="G25" s="400">
        <v>0</v>
      </c>
      <c r="H25" s="401"/>
      <c r="I25" s="385">
        <f t="shared" si="0"/>
        <v>0</v>
      </c>
      <c r="J25" s="386"/>
      <c r="K25" s="390"/>
      <c r="L25" s="391"/>
      <c r="M25" s="391"/>
      <c r="N25" s="392"/>
      <c r="O25" s="383" t="s">
        <v>199</v>
      </c>
      <c r="P25" s="383" t="s">
        <v>66</v>
      </c>
      <c r="Q25" s="383" t="s">
        <v>66</v>
      </c>
      <c r="R25" s="384" t="s">
        <v>66</v>
      </c>
      <c r="S25" s="214"/>
      <c r="T25" s="400">
        <v>0</v>
      </c>
      <c r="U25" s="401"/>
      <c r="V25" s="385">
        <f t="shared" si="1"/>
        <v>0</v>
      </c>
      <c r="W25" s="386"/>
      <c r="X25" s="390"/>
      <c r="Y25" s="391"/>
      <c r="Z25" s="391"/>
      <c r="AA25" s="420"/>
    </row>
    <row r="26" spans="2:27" ht="30" customHeight="1" x14ac:dyDescent="0.25">
      <c r="B26" s="382" t="s">
        <v>22</v>
      </c>
      <c r="C26" s="383" t="s">
        <v>22</v>
      </c>
      <c r="D26" s="383" t="s">
        <v>22</v>
      </c>
      <c r="E26" s="384" t="s">
        <v>22</v>
      </c>
      <c r="F26" s="214"/>
      <c r="G26" s="400">
        <v>0</v>
      </c>
      <c r="H26" s="401"/>
      <c r="I26" s="385">
        <f t="shared" si="0"/>
        <v>0</v>
      </c>
      <c r="J26" s="386"/>
      <c r="K26" s="390"/>
      <c r="L26" s="391"/>
      <c r="M26" s="391"/>
      <c r="N26" s="392"/>
      <c r="O26" s="383" t="s">
        <v>195</v>
      </c>
      <c r="P26" s="383" t="s">
        <v>58</v>
      </c>
      <c r="Q26" s="383" t="s">
        <v>58</v>
      </c>
      <c r="R26" s="384" t="s">
        <v>58</v>
      </c>
      <c r="S26" s="214"/>
      <c r="T26" s="400">
        <v>0</v>
      </c>
      <c r="U26" s="401"/>
      <c r="V26" s="385">
        <f t="shared" si="1"/>
        <v>0</v>
      </c>
      <c r="W26" s="386"/>
      <c r="X26" s="390"/>
      <c r="Y26" s="391"/>
      <c r="Z26" s="391"/>
      <c r="AA26" s="420"/>
    </row>
    <row r="27" spans="2:27" ht="30" customHeight="1" x14ac:dyDescent="0.25">
      <c r="B27" s="382" t="s">
        <v>23</v>
      </c>
      <c r="C27" s="383" t="s">
        <v>23</v>
      </c>
      <c r="D27" s="383" t="s">
        <v>23</v>
      </c>
      <c r="E27" s="384" t="s">
        <v>23</v>
      </c>
      <c r="F27" s="214"/>
      <c r="G27" s="400">
        <v>0</v>
      </c>
      <c r="H27" s="401"/>
      <c r="I27" s="385">
        <f t="shared" si="0"/>
        <v>0</v>
      </c>
      <c r="J27" s="386"/>
      <c r="K27" s="390"/>
      <c r="L27" s="391"/>
      <c r="M27" s="391"/>
      <c r="N27" s="392"/>
      <c r="O27" s="417" t="s">
        <v>141</v>
      </c>
      <c r="P27" s="418"/>
      <c r="Q27" s="418"/>
      <c r="R27" s="419"/>
      <c r="S27" s="192" t="s">
        <v>155</v>
      </c>
      <c r="T27" s="421" t="s">
        <v>154</v>
      </c>
      <c r="U27" s="422"/>
      <c r="V27" s="421" t="s">
        <v>156</v>
      </c>
      <c r="W27" s="422"/>
      <c r="X27" s="421" t="s">
        <v>188</v>
      </c>
      <c r="Y27" s="424"/>
      <c r="Z27" s="424"/>
      <c r="AA27" s="422"/>
    </row>
    <row r="28" spans="2:27" ht="30" customHeight="1" x14ac:dyDescent="0.25">
      <c r="B28" s="382" t="s">
        <v>24</v>
      </c>
      <c r="C28" s="383" t="s">
        <v>24</v>
      </c>
      <c r="D28" s="383" t="s">
        <v>24</v>
      </c>
      <c r="E28" s="384" t="s">
        <v>24</v>
      </c>
      <c r="F28" s="214"/>
      <c r="G28" s="400">
        <v>0</v>
      </c>
      <c r="H28" s="401"/>
      <c r="I28" s="385">
        <f t="shared" si="0"/>
        <v>0</v>
      </c>
      <c r="J28" s="386"/>
      <c r="K28" s="390"/>
      <c r="L28" s="391"/>
      <c r="M28" s="391"/>
      <c r="N28" s="392"/>
      <c r="O28" s="397"/>
      <c r="P28" s="397"/>
      <c r="Q28" s="397"/>
      <c r="R28" s="398"/>
      <c r="S28" s="214"/>
      <c r="T28" s="400">
        <v>0</v>
      </c>
      <c r="U28" s="401"/>
      <c r="V28" s="385">
        <f t="shared" si="1"/>
        <v>0</v>
      </c>
      <c r="W28" s="386"/>
      <c r="X28" s="390"/>
      <c r="Y28" s="391"/>
      <c r="Z28" s="391"/>
      <c r="AA28" s="420"/>
    </row>
    <row r="29" spans="2:27" ht="30" customHeight="1" x14ac:dyDescent="0.25">
      <c r="B29" s="382" t="s">
        <v>25</v>
      </c>
      <c r="C29" s="383" t="s">
        <v>25</v>
      </c>
      <c r="D29" s="383" t="s">
        <v>25</v>
      </c>
      <c r="E29" s="384" t="s">
        <v>25</v>
      </c>
      <c r="F29" s="214"/>
      <c r="G29" s="400">
        <v>0</v>
      </c>
      <c r="H29" s="401"/>
      <c r="I29" s="385">
        <f t="shared" si="0"/>
        <v>0</v>
      </c>
      <c r="J29" s="386"/>
      <c r="K29" s="390"/>
      <c r="L29" s="391"/>
      <c r="M29" s="391"/>
      <c r="N29" s="392"/>
      <c r="O29" s="397"/>
      <c r="P29" s="397"/>
      <c r="Q29" s="397"/>
      <c r="R29" s="398"/>
      <c r="S29" s="214"/>
      <c r="T29" s="400">
        <v>0</v>
      </c>
      <c r="U29" s="401"/>
      <c r="V29" s="385">
        <f t="shared" si="1"/>
        <v>0</v>
      </c>
      <c r="W29" s="386"/>
      <c r="X29" s="390"/>
      <c r="Y29" s="391"/>
      <c r="Z29" s="391"/>
      <c r="AA29" s="420"/>
    </row>
    <row r="30" spans="2:27" ht="30" customHeight="1" x14ac:dyDescent="0.25">
      <c r="B30" s="382" t="s">
        <v>153</v>
      </c>
      <c r="C30" s="383" t="s">
        <v>26</v>
      </c>
      <c r="D30" s="383" t="s">
        <v>26</v>
      </c>
      <c r="E30" s="384" t="s">
        <v>26</v>
      </c>
      <c r="F30" s="214"/>
      <c r="G30" s="400">
        <v>0</v>
      </c>
      <c r="H30" s="401"/>
      <c r="I30" s="385">
        <f t="shared" si="0"/>
        <v>0</v>
      </c>
      <c r="J30" s="386"/>
      <c r="K30" s="390"/>
      <c r="L30" s="391"/>
      <c r="M30" s="391"/>
      <c r="N30" s="392"/>
      <c r="O30" s="397"/>
      <c r="P30" s="397"/>
      <c r="Q30" s="397"/>
      <c r="R30" s="398"/>
      <c r="S30" s="214"/>
      <c r="T30" s="400">
        <v>0</v>
      </c>
      <c r="U30" s="401"/>
      <c r="V30" s="385">
        <f t="shared" si="1"/>
        <v>0</v>
      </c>
      <c r="W30" s="386"/>
      <c r="X30" s="390"/>
      <c r="Y30" s="391"/>
      <c r="Z30" s="391"/>
      <c r="AA30" s="420"/>
    </row>
    <row r="31" spans="2:27" ht="30" customHeight="1" x14ac:dyDescent="0.25">
      <c r="B31" s="382" t="s">
        <v>56</v>
      </c>
      <c r="C31" s="383" t="s">
        <v>56</v>
      </c>
      <c r="D31" s="383" t="s">
        <v>56</v>
      </c>
      <c r="E31" s="384" t="s">
        <v>56</v>
      </c>
      <c r="F31" s="214"/>
      <c r="G31" s="400">
        <v>0</v>
      </c>
      <c r="H31" s="401"/>
      <c r="I31" s="385">
        <f t="shared" ref="I31:I33" si="2">F31*G31</f>
        <v>0</v>
      </c>
      <c r="J31" s="386"/>
      <c r="K31" s="390"/>
      <c r="L31" s="391"/>
      <c r="M31" s="391"/>
      <c r="N31" s="392"/>
      <c r="O31" s="397"/>
      <c r="P31" s="397"/>
      <c r="Q31" s="397"/>
      <c r="R31" s="398"/>
      <c r="S31" s="214"/>
      <c r="T31" s="400">
        <v>0</v>
      </c>
      <c r="U31" s="401"/>
      <c r="V31" s="385">
        <f t="shared" ref="V31:V33" si="3">S31*T31</f>
        <v>0</v>
      </c>
      <c r="W31" s="386"/>
      <c r="X31" s="390"/>
      <c r="Y31" s="391"/>
      <c r="Z31" s="391"/>
      <c r="AA31" s="420"/>
    </row>
    <row r="32" spans="2:27" ht="30" customHeight="1" x14ac:dyDescent="0.25">
      <c r="B32" s="382" t="s">
        <v>28</v>
      </c>
      <c r="C32" s="383" t="s">
        <v>28</v>
      </c>
      <c r="D32" s="383" t="s">
        <v>28</v>
      </c>
      <c r="E32" s="384" t="s">
        <v>28</v>
      </c>
      <c r="F32" s="214"/>
      <c r="G32" s="400">
        <v>0</v>
      </c>
      <c r="H32" s="401"/>
      <c r="I32" s="385">
        <f t="shared" si="2"/>
        <v>0</v>
      </c>
      <c r="J32" s="386"/>
      <c r="K32" s="390"/>
      <c r="L32" s="391"/>
      <c r="M32" s="391"/>
      <c r="N32" s="392"/>
      <c r="O32" s="397"/>
      <c r="P32" s="397"/>
      <c r="Q32" s="397"/>
      <c r="R32" s="398"/>
      <c r="S32" s="214"/>
      <c r="T32" s="400">
        <v>0</v>
      </c>
      <c r="U32" s="401"/>
      <c r="V32" s="385">
        <f t="shared" si="3"/>
        <v>0</v>
      </c>
      <c r="W32" s="386"/>
      <c r="X32" s="390"/>
      <c r="Y32" s="391"/>
      <c r="Z32" s="391"/>
      <c r="AA32" s="420"/>
    </row>
    <row r="33" spans="1:27" ht="30" customHeight="1" x14ac:dyDescent="0.25">
      <c r="B33" s="382" t="s">
        <v>29</v>
      </c>
      <c r="C33" s="383" t="s">
        <v>29</v>
      </c>
      <c r="D33" s="383" t="s">
        <v>29</v>
      </c>
      <c r="E33" s="384" t="s">
        <v>29</v>
      </c>
      <c r="F33" s="214"/>
      <c r="G33" s="400">
        <v>0</v>
      </c>
      <c r="H33" s="401"/>
      <c r="I33" s="385">
        <f t="shared" si="2"/>
        <v>0</v>
      </c>
      <c r="J33" s="386"/>
      <c r="K33" s="390"/>
      <c r="L33" s="391"/>
      <c r="M33" s="391"/>
      <c r="N33" s="392"/>
      <c r="O33" s="397"/>
      <c r="P33" s="397"/>
      <c r="Q33" s="397"/>
      <c r="R33" s="398"/>
      <c r="S33" s="214"/>
      <c r="T33" s="400">
        <v>0</v>
      </c>
      <c r="U33" s="401"/>
      <c r="V33" s="385">
        <f t="shared" si="3"/>
        <v>0</v>
      </c>
      <c r="W33" s="386"/>
      <c r="X33" s="390"/>
      <c r="Y33" s="391"/>
      <c r="Z33" s="391"/>
      <c r="AA33" s="420"/>
    </row>
    <row r="35" spans="1:27" x14ac:dyDescent="0.25">
      <c r="K35" s="190" t="s">
        <v>136</v>
      </c>
      <c r="L35" s="211">
        <f>SUM(I21:J30,V21:W26,V28:W30)</f>
        <v>0</v>
      </c>
      <c r="M35" s="212"/>
    </row>
    <row r="37" spans="1:27" s="182" customFormat="1" x14ac:dyDescent="0.25">
      <c r="A37" s="188" t="s">
        <v>63</v>
      </c>
      <c r="K37" s="189" t="s">
        <v>137</v>
      </c>
      <c r="L37" s="487">
        <f>'Organisation Summary'!C14</f>
        <v>0</v>
      </c>
      <c r="M37" s="488"/>
    </row>
    <row r="38" spans="1:27" s="182" customFormat="1" x14ac:dyDescent="0.25">
      <c r="K38" s="189" t="s">
        <v>174</v>
      </c>
      <c r="L38" s="372">
        <f>'Organisation Summary'!C14-'Organisation Summary'!D14</f>
        <v>0</v>
      </c>
      <c r="M38" s="373"/>
    </row>
    <row r="39" spans="1:27" x14ac:dyDescent="0.25">
      <c r="B39" s="1" t="s">
        <v>187</v>
      </c>
    </row>
    <row r="41" spans="1:27" x14ac:dyDescent="0.25">
      <c r="B41" s="191" t="s">
        <v>143</v>
      </c>
      <c r="O41" s="191" t="s">
        <v>140</v>
      </c>
    </row>
    <row r="42" spans="1:27" x14ac:dyDescent="0.25">
      <c r="B42" s="371" t="s">
        <v>148</v>
      </c>
      <c r="C42" s="371"/>
      <c r="D42" s="371"/>
      <c r="E42" s="371"/>
      <c r="F42" s="371"/>
      <c r="G42" s="194" t="s">
        <v>155</v>
      </c>
      <c r="H42" s="371" t="s">
        <v>154</v>
      </c>
      <c r="I42" s="371"/>
      <c r="J42" s="371" t="s">
        <v>46</v>
      </c>
      <c r="K42" s="371"/>
      <c r="L42" s="371" t="s">
        <v>188</v>
      </c>
      <c r="M42" s="371"/>
      <c r="N42" s="371"/>
      <c r="O42" s="402" t="s">
        <v>147</v>
      </c>
      <c r="P42" s="403"/>
      <c r="Q42" s="403"/>
      <c r="R42" s="403"/>
      <c r="S42" s="195" t="s">
        <v>155</v>
      </c>
      <c r="T42" s="423" t="s">
        <v>154</v>
      </c>
      <c r="U42" s="423"/>
      <c r="V42" s="423" t="s">
        <v>46</v>
      </c>
      <c r="W42" s="423"/>
      <c r="X42" s="423" t="s">
        <v>188</v>
      </c>
      <c r="Y42" s="423"/>
      <c r="Z42" s="423"/>
      <c r="AA42" s="423"/>
    </row>
    <row r="43" spans="1:27" ht="30" customHeight="1" x14ac:dyDescent="0.25">
      <c r="B43" s="495" t="s">
        <v>33</v>
      </c>
      <c r="C43" s="495"/>
      <c r="D43" s="495"/>
      <c r="E43" s="495"/>
      <c r="F43" s="495"/>
      <c r="G43" s="213"/>
      <c r="H43" s="395">
        <v>0</v>
      </c>
      <c r="I43" s="396"/>
      <c r="J43" s="412">
        <f>G43*H43</f>
        <v>0</v>
      </c>
      <c r="K43" s="413"/>
      <c r="L43" s="414"/>
      <c r="M43" s="415"/>
      <c r="N43" s="416"/>
      <c r="O43" s="393"/>
      <c r="P43" s="393"/>
      <c r="Q43" s="393"/>
      <c r="R43" s="394"/>
      <c r="S43" s="213"/>
      <c r="T43" s="395">
        <v>0</v>
      </c>
      <c r="U43" s="396"/>
      <c r="V43" s="412">
        <f>S43*T43</f>
        <v>0</v>
      </c>
      <c r="W43" s="413"/>
      <c r="X43" s="414"/>
      <c r="Y43" s="415"/>
      <c r="Z43" s="415"/>
      <c r="AA43" s="425"/>
    </row>
    <row r="44" spans="1:27" ht="30" customHeight="1" x14ac:dyDescent="0.25">
      <c r="B44" s="496" t="s">
        <v>34</v>
      </c>
      <c r="C44" s="496"/>
      <c r="D44" s="496"/>
      <c r="E44" s="496"/>
      <c r="F44" s="496"/>
      <c r="G44" s="214"/>
      <c r="H44" s="400">
        <v>0</v>
      </c>
      <c r="I44" s="401"/>
      <c r="J44" s="385">
        <f t="shared" ref="J44:J54" si="4">G44*H44</f>
        <v>0</v>
      </c>
      <c r="K44" s="386"/>
      <c r="L44" s="390"/>
      <c r="M44" s="391"/>
      <c r="N44" s="392"/>
      <c r="O44" s="397"/>
      <c r="P44" s="397"/>
      <c r="Q44" s="397"/>
      <c r="R44" s="398"/>
      <c r="S44" s="214"/>
      <c r="T44" s="400">
        <v>0</v>
      </c>
      <c r="U44" s="401"/>
      <c r="V44" s="385">
        <f t="shared" ref="V44:V54" si="5">S44*T44</f>
        <v>0</v>
      </c>
      <c r="W44" s="386"/>
      <c r="X44" s="390"/>
      <c r="Y44" s="391"/>
      <c r="Z44" s="391"/>
      <c r="AA44" s="420"/>
    </row>
    <row r="45" spans="1:27" ht="30" customHeight="1" x14ac:dyDescent="0.25">
      <c r="B45" s="496" t="s">
        <v>35</v>
      </c>
      <c r="C45" s="496"/>
      <c r="D45" s="496"/>
      <c r="E45" s="496"/>
      <c r="F45" s="496"/>
      <c r="G45" s="214"/>
      <c r="H45" s="400">
        <v>0</v>
      </c>
      <c r="I45" s="401"/>
      <c r="J45" s="385">
        <f t="shared" si="4"/>
        <v>0</v>
      </c>
      <c r="K45" s="386"/>
      <c r="L45" s="390"/>
      <c r="M45" s="391"/>
      <c r="N45" s="392"/>
      <c r="O45" s="397"/>
      <c r="P45" s="397"/>
      <c r="Q45" s="397"/>
      <c r="R45" s="398"/>
      <c r="S45" s="214"/>
      <c r="T45" s="400">
        <v>0</v>
      </c>
      <c r="U45" s="401"/>
      <c r="V45" s="385">
        <f t="shared" si="5"/>
        <v>0</v>
      </c>
      <c r="W45" s="386"/>
      <c r="X45" s="390"/>
      <c r="Y45" s="391"/>
      <c r="Z45" s="391"/>
      <c r="AA45" s="420"/>
    </row>
    <row r="46" spans="1:27" ht="30" customHeight="1" x14ac:dyDescent="0.25">
      <c r="B46" s="496" t="s">
        <v>36</v>
      </c>
      <c r="C46" s="496"/>
      <c r="D46" s="496"/>
      <c r="E46" s="496"/>
      <c r="F46" s="496"/>
      <c r="G46" s="214"/>
      <c r="H46" s="400">
        <v>0</v>
      </c>
      <c r="I46" s="401"/>
      <c r="J46" s="385">
        <f t="shared" si="4"/>
        <v>0</v>
      </c>
      <c r="K46" s="386"/>
      <c r="L46" s="390"/>
      <c r="M46" s="391"/>
      <c r="N46" s="392"/>
      <c r="O46" s="397"/>
      <c r="P46" s="397"/>
      <c r="Q46" s="397"/>
      <c r="R46" s="398"/>
      <c r="S46" s="214"/>
      <c r="T46" s="400">
        <v>0</v>
      </c>
      <c r="U46" s="401"/>
      <c r="V46" s="385">
        <f t="shared" si="5"/>
        <v>0</v>
      </c>
      <c r="W46" s="386"/>
      <c r="X46" s="390"/>
      <c r="Y46" s="391"/>
      <c r="Z46" s="391"/>
      <c r="AA46" s="420"/>
    </row>
    <row r="47" spans="1:27" ht="30" customHeight="1" x14ac:dyDescent="0.25">
      <c r="B47" s="496" t="s">
        <v>37</v>
      </c>
      <c r="C47" s="496"/>
      <c r="D47" s="496"/>
      <c r="E47" s="496"/>
      <c r="F47" s="496"/>
      <c r="G47" s="214"/>
      <c r="H47" s="400">
        <v>0</v>
      </c>
      <c r="I47" s="401"/>
      <c r="J47" s="385">
        <f t="shared" si="4"/>
        <v>0</v>
      </c>
      <c r="K47" s="386"/>
      <c r="L47" s="390"/>
      <c r="M47" s="391"/>
      <c r="N47" s="392"/>
      <c r="O47" s="397"/>
      <c r="P47" s="397"/>
      <c r="Q47" s="397"/>
      <c r="R47" s="398"/>
      <c r="S47" s="214"/>
      <c r="T47" s="400">
        <v>0</v>
      </c>
      <c r="U47" s="401"/>
      <c r="V47" s="385">
        <f t="shared" si="5"/>
        <v>0</v>
      </c>
      <c r="W47" s="386"/>
      <c r="X47" s="390"/>
      <c r="Y47" s="391"/>
      <c r="Z47" s="391"/>
      <c r="AA47" s="420"/>
    </row>
    <row r="48" spans="1:27" ht="30" customHeight="1" x14ac:dyDescent="0.25">
      <c r="B48" s="496" t="s">
        <v>205</v>
      </c>
      <c r="C48" s="496"/>
      <c r="D48" s="496"/>
      <c r="E48" s="496"/>
      <c r="F48" s="496"/>
      <c r="G48" s="214"/>
      <c r="H48" s="400">
        <v>0</v>
      </c>
      <c r="I48" s="401"/>
      <c r="J48" s="385">
        <f t="shared" si="4"/>
        <v>0</v>
      </c>
      <c r="K48" s="386"/>
      <c r="L48" s="390"/>
      <c r="M48" s="391"/>
      <c r="N48" s="392"/>
      <c r="O48" s="397"/>
      <c r="P48" s="397"/>
      <c r="Q48" s="397"/>
      <c r="R48" s="398"/>
      <c r="S48" s="214"/>
      <c r="T48" s="400">
        <v>0</v>
      </c>
      <c r="U48" s="401"/>
      <c r="V48" s="385">
        <f t="shared" si="5"/>
        <v>0</v>
      </c>
      <c r="W48" s="386"/>
      <c r="X48" s="390"/>
      <c r="Y48" s="391"/>
      <c r="Z48" s="391"/>
      <c r="AA48" s="420"/>
    </row>
    <row r="49" spans="2:28" ht="30" customHeight="1" x14ac:dyDescent="0.25">
      <c r="B49" s="496" t="s">
        <v>78</v>
      </c>
      <c r="C49" s="496"/>
      <c r="D49" s="496"/>
      <c r="E49" s="496"/>
      <c r="F49" s="496"/>
      <c r="G49" s="214"/>
      <c r="H49" s="400">
        <v>0</v>
      </c>
      <c r="I49" s="401"/>
      <c r="J49" s="385">
        <f t="shared" si="4"/>
        <v>0</v>
      </c>
      <c r="K49" s="386"/>
      <c r="L49" s="390"/>
      <c r="M49" s="391"/>
      <c r="N49" s="392"/>
      <c r="O49" s="397"/>
      <c r="P49" s="397"/>
      <c r="Q49" s="397"/>
      <c r="R49" s="398"/>
      <c r="S49" s="214"/>
      <c r="T49" s="400">
        <v>0</v>
      </c>
      <c r="U49" s="401"/>
      <c r="V49" s="385">
        <f t="shared" si="5"/>
        <v>0</v>
      </c>
      <c r="W49" s="386"/>
      <c r="X49" s="390"/>
      <c r="Y49" s="391"/>
      <c r="Z49" s="391"/>
      <c r="AA49" s="420"/>
    </row>
    <row r="50" spans="2:28" ht="30" customHeight="1" x14ac:dyDescent="0.25">
      <c r="B50" s="496" t="s">
        <v>79</v>
      </c>
      <c r="C50" s="496"/>
      <c r="D50" s="496"/>
      <c r="E50" s="496"/>
      <c r="F50" s="496"/>
      <c r="G50" s="214"/>
      <c r="H50" s="400">
        <v>0</v>
      </c>
      <c r="I50" s="401"/>
      <c r="J50" s="385">
        <f t="shared" si="4"/>
        <v>0</v>
      </c>
      <c r="K50" s="386"/>
      <c r="L50" s="390"/>
      <c r="M50" s="391"/>
      <c r="N50" s="392"/>
      <c r="O50" s="397"/>
      <c r="P50" s="397"/>
      <c r="Q50" s="397"/>
      <c r="R50" s="398"/>
      <c r="S50" s="214"/>
      <c r="T50" s="400">
        <v>0</v>
      </c>
      <c r="U50" s="401"/>
      <c r="V50" s="385">
        <f t="shared" si="5"/>
        <v>0</v>
      </c>
      <c r="W50" s="386"/>
      <c r="X50" s="390"/>
      <c r="Y50" s="391"/>
      <c r="Z50" s="391"/>
      <c r="AA50" s="420"/>
    </row>
    <row r="51" spans="2:28" ht="30" customHeight="1" x14ac:dyDescent="0.25">
      <c r="B51" s="496" t="s">
        <v>80</v>
      </c>
      <c r="C51" s="496"/>
      <c r="D51" s="496"/>
      <c r="E51" s="496"/>
      <c r="F51" s="496"/>
      <c r="G51" s="214"/>
      <c r="H51" s="400">
        <v>0</v>
      </c>
      <c r="I51" s="401"/>
      <c r="J51" s="385">
        <f t="shared" si="4"/>
        <v>0</v>
      </c>
      <c r="K51" s="386"/>
      <c r="L51" s="390"/>
      <c r="M51" s="391"/>
      <c r="N51" s="392"/>
      <c r="O51" s="397"/>
      <c r="P51" s="397"/>
      <c r="Q51" s="397"/>
      <c r="R51" s="398"/>
      <c r="S51" s="214"/>
      <c r="T51" s="400">
        <v>0</v>
      </c>
      <c r="U51" s="401"/>
      <c r="V51" s="385">
        <f t="shared" si="5"/>
        <v>0</v>
      </c>
      <c r="W51" s="386"/>
      <c r="X51" s="390"/>
      <c r="Y51" s="391"/>
      <c r="Z51" s="391"/>
      <c r="AA51" s="391"/>
      <c r="AB51" s="193"/>
    </row>
    <row r="52" spans="2:28" ht="30" customHeight="1" x14ac:dyDescent="0.25">
      <c r="B52" s="496" t="s">
        <v>196</v>
      </c>
      <c r="C52" s="496"/>
      <c r="D52" s="496"/>
      <c r="E52" s="496"/>
      <c r="F52" s="496"/>
      <c r="G52" s="214"/>
      <c r="H52" s="400">
        <v>0</v>
      </c>
      <c r="I52" s="401"/>
      <c r="J52" s="385">
        <f t="shared" si="4"/>
        <v>0</v>
      </c>
      <c r="K52" s="386"/>
      <c r="L52" s="390"/>
      <c r="M52" s="391"/>
      <c r="N52" s="392"/>
      <c r="O52" s="397"/>
      <c r="P52" s="397"/>
      <c r="Q52" s="397"/>
      <c r="R52" s="398"/>
      <c r="S52" s="214"/>
      <c r="T52" s="400">
        <v>0</v>
      </c>
      <c r="U52" s="401"/>
      <c r="V52" s="385">
        <f t="shared" si="5"/>
        <v>0</v>
      </c>
      <c r="W52" s="386"/>
      <c r="X52" s="390"/>
      <c r="Y52" s="391"/>
      <c r="Z52" s="391"/>
      <c r="AA52" s="420"/>
    </row>
    <row r="53" spans="2:28" ht="30" customHeight="1" x14ac:dyDescent="0.25">
      <c r="B53" s="496" t="s">
        <v>197</v>
      </c>
      <c r="C53" s="496"/>
      <c r="D53" s="496"/>
      <c r="E53" s="496"/>
      <c r="F53" s="496"/>
      <c r="G53" s="214"/>
      <c r="H53" s="400">
        <v>0</v>
      </c>
      <c r="I53" s="401"/>
      <c r="J53" s="385">
        <f t="shared" si="4"/>
        <v>0</v>
      </c>
      <c r="K53" s="386"/>
      <c r="L53" s="390"/>
      <c r="M53" s="391"/>
      <c r="N53" s="392"/>
      <c r="O53" s="397"/>
      <c r="P53" s="397"/>
      <c r="Q53" s="397"/>
      <c r="R53" s="398"/>
      <c r="S53" s="214"/>
      <c r="T53" s="400">
        <v>0</v>
      </c>
      <c r="U53" s="401"/>
      <c r="V53" s="385">
        <f t="shared" si="5"/>
        <v>0</v>
      </c>
      <c r="W53" s="386"/>
      <c r="X53" s="390"/>
      <c r="Y53" s="391"/>
      <c r="Z53" s="391"/>
      <c r="AA53" s="420"/>
    </row>
    <row r="54" spans="2:28" ht="30" customHeight="1" x14ac:dyDescent="0.25">
      <c r="B54" s="496" t="s">
        <v>198</v>
      </c>
      <c r="C54" s="496"/>
      <c r="D54" s="496"/>
      <c r="E54" s="496"/>
      <c r="F54" s="496"/>
      <c r="G54" s="214"/>
      <c r="H54" s="400">
        <v>0</v>
      </c>
      <c r="I54" s="401"/>
      <c r="J54" s="385">
        <f t="shared" si="4"/>
        <v>0</v>
      </c>
      <c r="K54" s="386"/>
      <c r="L54" s="390"/>
      <c r="M54" s="391"/>
      <c r="N54" s="392"/>
      <c r="O54" s="397"/>
      <c r="P54" s="397"/>
      <c r="Q54" s="397"/>
      <c r="R54" s="398"/>
      <c r="S54" s="214"/>
      <c r="T54" s="400">
        <v>0</v>
      </c>
      <c r="U54" s="401"/>
      <c r="V54" s="385">
        <f t="shared" si="5"/>
        <v>0</v>
      </c>
      <c r="W54" s="386"/>
      <c r="X54" s="390"/>
      <c r="Y54" s="391"/>
      <c r="Z54" s="391"/>
      <c r="AA54" s="391"/>
      <c r="AB54" s="193"/>
    </row>
    <row r="56" spans="2:28" x14ac:dyDescent="0.25">
      <c r="B56" s="1" t="s">
        <v>152</v>
      </c>
    </row>
    <row r="58" spans="2:28" x14ac:dyDescent="0.25">
      <c r="B58" s="191" t="s">
        <v>151</v>
      </c>
      <c r="K58" s="190"/>
      <c r="L58" s="190"/>
      <c r="M58" s="190"/>
    </row>
    <row r="59" spans="2:28" x14ac:dyDescent="0.25">
      <c r="B59" s="371" t="s">
        <v>144</v>
      </c>
      <c r="C59" s="371"/>
      <c r="D59" s="371"/>
      <c r="E59" s="371"/>
      <c r="F59" s="371" t="s">
        <v>38</v>
      </c>
      <c r="G59" s="371"/>
      <c r="H59" s="371"/>
      <c r="I59" s="371" t="s">
        <v>9</v>
      </c>
      <c r="J59" s="371"/>
      <c r="K59" s="371" t="s">
        <v>145</v>
      </c>
      <c r="L59" s="371"/>
      <c r="M59" s="371" t="s">
        <v>46</v>
      </c>
      <c r="N59" s="371"/>
      <c r="O59" s="371" t="s">
        <v>188</v>
      </c>
      <c r="P59" s="371"/>
      <c r="Q59" s="371"/>
      <c r="R59" s="371"/>
      <c r="S59" s="371"/>
      <c r="T59" s="371"/>
      <c r="U59" s="371"/>
      <c r="V59" s="371"/>
      <c r="W59" s="371"/>
      <c r="X59" s="371"/>
      <c r="Y59" s="371"/>
      <c r="Z59" s="371"/>
      <c r="AA59" s="371"/>
    </row>
    <row r="60" spans="2:28" ht="30" customHeight="1" x14ac:dyDescent="0.25">
      <c r="B60" s="375" t="s">
        <v>149</v>
      </c>
      <c r="C60" s="376"/>
      <c r="D60" s="376"/>
      <c r="E60" s="377"/>
      <c r="F60" s="414"/>
      <c r="G60" s="415"/>
      <c r="H60" s="425"/>
      <c r="I60" s="407"/>
      <c r="J60" s="367"/>
      <c r="K60" s="367"/>
      <c r="L60" s="367"/>
      <c r="M60" s="408">
        <v>0</v>
      </c>
      <c r="N60" s="408"/>
      <c r="O60" s="414"/>
      <c r="P60" s="415"/>
      <c r="Q60" s="415"/>
      <c r="R60" s="415"/>
      <c r="S60" s="415"/>
      <c r="T60" s="415"/>
      <c r="U60" s="415"/>
      <c r="V60" s="415"/>
      <c r="W60" s="415"/>
      <c r="X60" s="415"/>
      <c r="Y60" s="415"/>
      <c r="Z60" s="415"/>
      <c r="AA60" s="425"/>
    </row>
    <row r="61" spans="2:28" ht="30" customHeight="1" x14ac:dyDescent="0.25">
      <c r="B61" s="404" t="s">
        <v>149</v>
      </c>
      <c r="C61" s="405"/>
      <c r="D61" s="405"/>
      <c r="E61" s="406"/>
      <c r="F61" s="390"/>
      <c r="G61" s="391"/>
      <c r="H61" s="420"/>
      <c r="I61" s="369"/>
      <c r="J61" s="369"/>
      <c r="K61" s="369"/>
      <c r="L61" s="369"/>
      <c r="M61" s="409">
        <v>0</v>
      </c>
      <c r="N61" s="409"/>
      <c r="O61" s="390"/>
      <c r="P61" s="391"/>
      <c r="Q61" s="391"/>
      <c r="R61" s="391"/>
      <c r="S61" s="391"/>
      <c r="T61" s="391"/>
      <c r="U61" s="391"/>
      <c r="V61" s="391"/>
      <c r="W61" s="391"/>
      <c r="X61" s="391"/>
      <c r="Y61" s="391"/>
      <c r="Z61" s="391"/>
      <c r="AA61" s="420"/>
    </row>
    <row r="62" spans="2:28" ht="30" customHeight="1" x14ac:dyDescent="0.25">
      <c r="B62" s="404" t="s">
        <v>149</v>
      </c>
      <c r="C62" s="405"/>
      <c r="D62" s="405"/>
      <c r="E62" s="406"/>
      <c r="F62" s="390"/>
      <c r="G62" s="391"/>
      <c r="H62" s="420"/>
      <c r="I62" s="369"/>
      <c r="J62" s="369"/>
      <c r="K62" s="369"/>
      <c r="L62" s="369"/>
      <c r="M62" s="409">
        <v>0</v>
      </c>
      <c r="N62" s="409"/>
      <c r="O62" s="390"/>
      <c r="P62" s="391"/>
      <c r="Q62" s="391"/>
      <c r="R62" s="391"/>
      <c r="S62" s="391"/>
      <c r="T62" s="391"/>
      <c r="U62" s="391"/>
      <c r="V62" s="391"/>
      <c r="W62" s="391"/>
      <c r="X62" s="391"/>
      <c r="Y62" s="391"/>
      <c r="Z62" s="391"/>
      <c r="AA62" s="420"/>
    </row>
    <row r="63" spans="2:28" ht="30" customHeight="1" x14ac:dyDescent="0.25">
      <c r="B63" s="404" t="s">
        <v>149</v>
      </c>
      <c r="C63" s="405"/>
      <c r="D63" s="405"/>
      <c r="E63" s="406"/>
      <c r="F63" s="390"/>
      <c r="G63" s="391"/>
      <c r="H63" s="420"/>
      <c r="I63" s="369"/>
      <c r="J63" s="369"/>
      <c r="K63" s="369"/>
      <c r="L63" s="369"/>
      <c r="M63" s="409">
        <v>0</v>
      </c>
      <c r="N63" s="409"/>
      <c r="O63" s="390"/>
      <c r="P63" s="391"/>
      <c r="Q63" s="391"/>
      <c r="R63" s="391"/>
      <c r="S63" s="391"/>
      <c r="T63" s="391"/>
      <c r="U63" s="391"/>
      <c r="V63" s="391"/>
      <c r="W63" s="391"/>
      <c r="X63" s="391"/>
      <c r="Y63" s="391"/>
      <c r="Z63" s="391"/>
      <c r="AA63" s="420"/>
    </row>
    <row r="64" spans="2:28" ht="30" customHeight="1" x14ac:dyDescent="0.25">
      <c r="B64" s="404" t="s">
        <v>149</v>
      </c>
      <c r="C64" s="405"/>
      <c r="D64" s="405"/>
      <c r="E64" s="406"/>
      <c r="F64" s="390"/>
      <c r="G64" s="391"/>
      <c r="H64" s="420"/>
      <c r="I64" s="369"/>
      <c r="J64" s="369"/>
      <c r="K64" s="369"/>
      <c r="L64" s="369"/>
      <c r="M64" s="409">
        <v>0</v>
      </c>
      <c r="N64" s="409"/>
      <c r="O64" s="390"/>
      <c r="P64" s="391"/>
      <c r="Q64" s="391"/>
      <c r="R64" s="391"/>
      <c r="S64" s="391"/>
      <c r="T64" s="391"/>
      <c r="U64" s="391"/>
      <c r="V64" s="391"/>
      <c r="W64" s="391"/>
      <c r="X64" s="391"/>
      <c r="Y64" s="391"/>
      <c r="Z64" s="391"/>
      <c r="AA64" s="420"/>
    </row>
    <row r="66" spans="1:21" x14ac:dyDescent="0.25">
      <c r="K66" s="190" t="s">
        <v>146</v>
      </c>
      <c r="L66" s="211">
        <f>SUM(J43:K51,V43:W51,M60:N64)</f>
        <v>0</v>
      </c>
      <c r="M66" s="212"/>
    </row>
    <row r="68" spans="1:21" s="182" customFormat="1" x14ac:dyDescent="0.25">
      <c r="A68" s="188" t="s">
        <v>61</v>
      </c>
      <c r="K68" s="189" t="s">
        <v>150</v>
      </c>
      <c r="L68" s="487">
        <f>'Organisation Summary'!C15</f>
        <v>0</v>
      </c>
      <c r="M68" s="488"/>
    </row>
    <row r="69" spans="1:21" s="182" customFormat="1" x14ac:dyDescent="0.25">
      <c r="K69" s="189" t="s">
        <v>174</v>
      </c>
      <c r="L69" s="372">
        <f>'Organisation Summary'!C15-'Organisation Summary'!D15</f>
        <v>0</v>
      </c>
      <c r="M69" s="373"/>
    </row>
    <row r="70" spans="1:21" x14ac:dyDescent="0.25">
      <c r="B70" s="1" t="s">
        <v>165</v>
      </c>
    </row>
    <row r="72" spans="1:21" x14ac:dyDescent="0.25">
      <c r="I72" s="183" t="s">
        <v>166</v>
      </c>
      <c r="J72" s="450"/>
      <c r="K72" s="451"/>
    </row>
    <row r="73" spans="1:21" x14ac:dyDescent="0.25">
      <c r="L73" s="458"/>
      <c r="M73" s="458"/>
      <c r="N73" s="371" t="s">
        <v>188</v>
      </c>
      <c r="O73" s="371"/>
      <c r="P73" s="371"/>
      <c r="Q73" s="371"/>
      <c r="R73" s="371"/>
      <c r="S73" s="371"/>
      <c r="T73" s="371"/>
      <c r="U73" s="371"/>
    </row>
    <row r="74" spans="1:21" ht="20.100000000000001" customHeight="1" x14ac:dyDescent="0.25">
      <c r="B74" s="444" t="s">
        <v>160</v>
      </c>
      <c r="C74" s="445"/>
      <c r="D74" s="445"/>
      <c r="E74" s="446"/>
      <c r="F74" s="442" t="s">
        <v>177</v>
      </c>
      <c r="G74" s="438"/>
      <c r="H74" s="438"/>
      <c r="I74" s="439"/>
      <c r="J74" s="442" t="s">
        <v>157</v>
      </c>
      <c r="K74" s="439"/>
      <c r="L74" s="438" t="s">
        <v>46</v>
      </c>
      <c r="M74" s="439"/>
      <c r="N74" s="426"/>
      <c r="O74" s="427"/>
      <c r="P74" s="427"/>
      <c r="Q74" s="427"/>
      <c r="R74" s="427"/>
      <c r="S74" s="427"/>
      <c r="T74" s="427"/>
      <c r="U74" s="428"/>
    </row>
    <row r="75" spans="1:21" ht="20.100000000000001" customHeight="1" x14ac:dyDescent="0.25">
      <c r="B75" s="447"/>
      <c r="C75" s="448"/>
      <c r="D75" s="448"/>
      <c r="E75" s="449"/>
      <c r="F75" s="459"/>
      <c r="G75" s="460"/>
      <c r="H75" s="460"/>
      <c r="I75" s="461"/>
      <c r="J75" s="435">
        <v>0.72</v>
      </c>
      <c r="K75" s="436"/>
      <c r="L75" s="435">
        <f>F75*J75</f>
        <v>0</v>
      </c>
      <c r="M75" s="443"/>
      <c r="N75" s="414"/>
      <c r="O75" s="415"/>
      <c r="P75" s="415"/>
      <c r="Q75" s="415"/>
      <c r="R75" s="415"/>
      <c r="S75" s="415"/>
      <c r="T75" s="415"/>
      <c r="U75" s="425"/>
    </row>
    <row r="76" spans="1:21" ht="20.100000000000001" customHeight="1" x14ac:dyDescent="0.25">
      <c r="B76" s="432"/>
      <c r="C76" s="433"/>
      <c r="D76" s="433"/>
      <c r="E76" s="433"/>
      <c r="F76" s="433"/>
      <c r="G76" s="433"/>
      <c r="H76" s="433"/>
      <c r="I76" s="433"/>
      <c r="J76" s="437"/>
      <c r="K76" s="437"/>
      <c r="L76" s="433"/>
      <c r="M76" s="433"/>
      <c r="N76" s="433"/>
      <c r="O76" s="433"/>
      <c r="P76" s="433"/>
      <c r="Q76" s="433"/>
      <c r="R76" s="433"/>
      <c r="S76" s="433"/>
      <c r="T76" s="433"/>
      <c r="U76" s="434"/>
    </row>
    <row r="77" spans="1:21" ht="20.100000000000001" customHeight="1" x14ac:dyDescent="0.25">
      <c r="B77" s="444" t="s">
        <v>159</v>
      </c>
      <c r="C77" s="445"/>
      <c r="D77" s="445"/>
      <c r="E77" s="446"/>
      <c r="F77" s="442" t="s">
        <v>161</v>
      </c>
      <c r="G77" s="439"/>
      <c r="H77" s="442" t="s">
        <v>162</v>
      </c>
      <c r="I77" s="439"/>
      <c r="J77" s="442" t="s">
        <v>190</v>
      </c>
      <c r="K77" s="439"/>
      <c r="L77" s="438" t="s">
        <v>46</v>
      </c>
      <c r="M77" s="439"/>
      <c r="N77" s="426"/>
      <c r="O77" s="427"/>
      <c r="P77" s="427"/>
      <c r="Q77" s="427"/>
      <c r="R77" s="427"/>
      <c r="S77" s="427"/>
      <c r="T77" s="427"/>
      <c r="U77" s="428"/>
    </row>
    <row r="78" spans="1:21" ht="20.100000000000001" customHeight="1" x14ac:dyDescent="0.25">
      <c r="B78" s="447"/>
      <c r="C78" s="448"/>
      <c r="D78" s="448"/>
      <c r="E78" s="449"/>
      <c r="F78" s="452">
        <v>0</v>
      </c>
      <c r="G78" s="453"/>
      <c r="H78" s="450"/>
      <c r="I78" s="451"/>
      <c r="J78" s="450"/>
      <c r="K78" s="451"/>
      <c r="L78" s="440">
        <f>F78*H78*J78</f>
        <v>0</v>
      </c>
      <c r="M78" s="441"/>
      <c r="N78" s="414"/>
      <c r="O78" s="415"/>
      <c r="P78" s="415"/>
      <c r="Q78" s="415"/>
      <c r="R78" s="415"/>
      <c r="S78" s="415"/>
      <c r="T78" s="415"/>
      <c r="U78" s="425"/>
    </row>
    <row r="79" spans="1:21" ht="20.100000000000001" customHeight="1" x14ac:dyDescent="0.25">
      <c r="B79" s="432"/>
      <c r="C79" s="433"/>
      <c r="D79" s="433"/>
      <c r="E79" s="433"/>
      <c r="F79" s="433"/>
      <c r="G79" s="433"/>
      <c r="H79" s="433"/>
      <c r="I79" s="433"/>
      <c r="J79" s="433"/>
      <c r="K79" s="433"/>
      <c r="L79" s="433"/>
      <c r="M79" s="433"/>
      <c r="N79" s="433"/>
      <c r="O79" s="433"/>
      <c r="P79" s="433"/>
      <c r="Q79" s="433"/>
      <c r="R79" s="433"/>
      <c r="S79" s="433"/>
      <c r="T79" s="433"/>
      <c r="U79" s="434"/>
    </row>
    <row r="80" spans="1:21" ht="20.100000000000001" customHeight="1" x14ac:dyDescent="0.25">
      <c r="B80" s="444" t="s">
        <v>158</v>
      </c>
      <c r="C80" s="445"/>
      <c r="D80" s="445"/>
      <c r="E80" s="446"/>
      <c r="F80" s="442" t="s">
        <v>163</v>
      </c>
      <c r="G80" s="439"/>
      <c r="H80" s="442" t="s">
        <v>52</v>
      </c>
      <c r="I80" s="439"/>
      <c r="J80" s="442" t="s">
        <v>53</v>
      </c>
      <c r="K80" s="439"/>
      <c r="L80" s="442" t="s">
        <v>46</v>
      </c>
      <c r="M80" s="439"/>
      <c r="N80" s="426"/>
      <c r="O80" s="427"/>
      <c r="P80" s="427"/>
      <c r="Q80" s="427"/>
      <c r="R80" s="427"/>
      <c r="S80" s="427"/>
      <c r="T80" s="427"/>
      <c r="U80" s="428"/>
    </row>
    <row r="81" spans="1:27" ht="20.100000000000001" customHeight="1" x14ac:dyDescent="0.25">
      <c r="B81" s="447"/>
      <c r="C81" s="448"/>
      <c r="D81" s="448"/>
      <c r="E81" s="449"/>
      <c r="F81" s="452">
        <v>0</v>
      </c>
      <c r="G81" s="453"/>
      <c r="H81" s="452">
        <v>0</v>
      </c>
      <c r="I81" s="453"/>
      <c r="J81" s="452">
        <v>0</v>
      </c>
      <c r="K81" s="453"/>
      <c r="L81" s="435">
        <f>J81+H81+F81</f>
        <v>0</v>
      </c>
      <c r="M81" s="443"/>
      <c r="N81" s="414"/>
      <c r="O81" s="415"/>
      <c r="P81" s="415"/>
      <c r="Q81" s="415"/>
      <c r="R81" s="415"/>
      <c r="S81" s="415"/>
      <c r="T81" s="415"/>
      <c r="U81" s="425"/>
    </row>
    <row r="83" spans="1:27" x14ac:dyDescent="0.25">
      <c r="K83" s="190" t="s">
        <v>164</v>
      </c>
      <c r="L83" s="211">
        <f>L75+L78+L81</f>
        <v>0</v>
      </c>
      <c r="M83" s="212"/>
    </row>
    <row r="85" spans="1:27" s="182" customFormat="1" x14ac:dyDescent="0.25">
      <c r="A85" s="188" t="s">
        <v>167</v>
      </c>
    </row>
    <row r="86" spans="1:27" x14ac:dyDescent="0.25">
      <c r="A86" s="199"/>
      <c r="B86" s="199" t="s">
        <v>168</v>
      </c>
      <c r="C86" s="199"/>
      <c r="D86" s="199"/>
      <c r="E86" s="199"/>
      <c r="F86" s="199"/>
      <c r="G86" s="199"/>
      <c r="H86" s="199"/>
    </row>
    <row r="87" spans="1:27" x14ac:dyDescent="0.25">
      <c r="A87" s="199"/>
      <c r="B87" s="199" t="s">
        <v>172</v>
      </c>
      <c r="C87" s="199"/>
      <c r="D87" s="199"/>
      <c r="E87" s="199"/>
      <c r="F87" s="199"/>
      <c r="G87" s="199"/>
      <c r="H87" s="199"/>
    </row>
    <row r="88" spans="1:27" ht="15.75" thickBot="1" x14ac:dyDescent="0.3">
      <c r="A88" s="199"/>
      <c r="B88" s="202"/>
      <c r="C88" s="202"/>
      <c r="D88" s="196"/>
      <c r="E88" s="196"/>
      <c r="F88" s="196"/>
      <c r="G88" s="196"/>
      <c r="H88" s="199"/>
      <c r="M88" s="191" t="s">
        <v>74</v>
      </c>
    </row>
    <row r="89" spans="1:27" ht="30" customHeight="1" x14ac:dyDescent="0.25">
      <c r="A89" s="199"/>
      <c r="B89" s="454" t="s">
        <v>170</v>
      </c>
      <c r="C89" s="455"/>
      <c r="D89" s="462"/>
      <c r="E89" s="462"/>
      <c r="F89" s="462"/>
      <c r="G89" s="462"/>
      <c r="H89" s="463" t="s">
        <v>76</v>
      </c>
      <c r="I89" s="464"/>
      <c r="J89" s="464"/>
      <c r="M89" s="509"/>
      <c r="N89" s="510"/>
      <c r="O89" s="510"/>
      <c r="P89" s="510"/>
      <c r="Q89" s="510"/>
      <c r="R89" s="510"/>
      <c r="S89" s="510"/>
      <c r="T89" s="510"/>
      <c r="U89" s="510"/>
      <c r="V89" s="510"/>
      <c r="W89" s="510"/>
      <c r="X89" s="510"/>
      <c r="Y89" s="510"/>
      <c r="Z89" s="510"/>
      <c r="AA89" s="511"/>
    </row>
    <row r="90" spans="1:27" x14ac:dyDescent="0.25">
      <c r="A90" s="199"/>
      <c r="B90" s="456" t="s">
        <v>54</v>
      </c>
      <c r="C90" s="457"/>
      <c r="D90" s="462"/>
      <c r="E90" s="462"/>
      <c r="F90" s="462"/>
      <c r="G90" s="462"/>
      <c r="H90" s="199"/>
      <c r="I90" s="196"/>
      <c r="J90" s="196"/>
      <c r="K90" s="199"/>
      <c r="M90" s="512"/>
      <c r="N90" s="513"/>
      <c r="O90" s="513"/>
      <c r="P90" s="513"/>
      <c r="Q90" s="513"/>
      <c r="R90" s="513"/>
      <c r="S90" s="513"/>
      <c r="T90" s="513"/>
      <c r="U90" s="513"/>
      <c r="V90" s="513"/>
      <c r="W90" s="513"/>
      <c r="X90" s="513"/>
      <c r="Y90" s="513"/>
      <c r="Z90" s="513"/>
      <c r="AA90" s="514"/>
    </row>
    <row r="91" spans="1:27" x14ac:dyDescent="0.25">
      <c r="A91" s="199"/>
      <c r="B91" s="456" t="s">
        <v>169</v>
      </c>
      <c r="C91" s="457"/>
      <c r="D91" s="462"/>
      <c r="E91" s="462"/>
      <c r="F91" s="462"/>
      <c r="G91" s="462"/>
      <c r="H91" s="199"/>
      <c r="I91" s="199"/>
      <c r="J91" s="199"/>
      <c r="M91" s="512"/>
      <c r="N91" s="513"/>
      <c r="O91" s="513"/>
      <c r="P91" s="513"/>
      <c r="Q91" s="513"/>
      <c r="R91" s="513"/>
      <c r="S91" s="513"/>
      <c r="T91" s="513"/>
      <c r="U91" s="513"/>
      <c r="V91" s="513"/>
      <c r="W91" s="513"/>
      <c r="X91" s="513"/>
      <c r="Y91" s="513"/>
      <c r="Z91" s="513"/>
      <c r="AA91" s="514"/>
    </row>
    <row r="92" spans="1:27" x14ac:dyDescent="0.25">
      <c r="A92" s="199"/>
      <c r="B92" s="456" t="s">
        <v>11</v>
      </c>
      <c r="C92" s="457"/>
      <c r="D92" s="462"/>
      <c r="E92" s="462"/>
      <c r="F92" s="462"/>
      <c r="G92" s="462"/>
      <c r="H92" s="199"/>
      <c r="I92" s="199"/>
      <c r="J92" s="199"/>
      <c r="M92" s="512"/>
      <c r="N92" s="513"/>
      <c r="O92" s="513"/>
      <c r="P92" s="513"/>
      <c r="Q92" s="513"/>
      <c r="R92" s="513"/>
      <c r="S92" s="513"/>
      <c r="T92" s="513"/>
      <c r="U92" s="513"/>
      <c r="V92" s="513"/>
      <c r="W92" s="513"/>
      <c r="X92" s="513"/>
      <c r="Y92" s="513"/>
      <c r="Z92" s="513"/>
      <c r="AA92" s="514"/>
    </row>
    <row r="93" spans="1:27" x14ac:dyDescent="0.25">
      <c r="A93" s="199"/>
      <c r="B93" s="497" t="s">
        <v>171</v>
      </c>
      <c r="C93" s="498"/>
      <c r="D93" s="462"/>
      <c r="E93" s="462"/>
      <c r="F93" s="462"/>
      <c r="G93" s="462"/>
      <c r="H93" s="199"/>
      <c r="I93" s="199"/>
      <c r="J93" s="199"/>
      <c r="M93" s="512"/>
      <c r="N93" s="513"/>
      <c r="O93" s="513"/>
      <c r="P93" s="513"/>
      <c r="Q93" s="513"/>
      <c r="R93" s="513"/>
      <c r="S93" s="513"/>
      <c r="T93" s="513"/>
      <c r="U93" s="513"/>
      <c r="V93" s="513"/>
      <c r="W93" s="513"/>
      <c r="X93" s="513"/>
      <c r="Y93" s="513"/>
      <c r="Z93" s="513"/>
      <c r="AA93" s="514"/>
    </row>
    <row r="94" spans="1:27" x14ac:dyDescent="0.25">
      <c r="A94" s="199"/>
      <c r="B94" s="199"/>
      <c r="C94" s="199"/>
      <c r="D94" s="199"/>
      <c r="E94" s="199"/>
      <c r="F94" s="199"/>
      <c r="G94" s="199"/>
      <c r="H94" s="199"/>
      <c r="I94" s="199"/>
      <c r="J94" s="199"/>
      <c r="M94" s="512"/>
      <c r="N94" s="513"/>
      <c r="O94" s="513"/>
      <c r="P94" s="513"/>
      <c r="Q94" s="513"/>
      <c r="R94" s="513"/>
      <c r="S94" s="513"/>
      <c r="T94" s="513"/>
      <c r="U94" s="513"/>
      <c r="V94" s="513"/>
      <c r="W94" s="513"/>
      <c r="X94" s="513"/>
      <c r="Y94" s="513"/>
      <c r="Z94" s="513"/>
      <c r="AA94" s="514"/>
    </row>
    <row r="95" spans="1:27" x14ac:dyDescent="0.25">
      <c r="A95" s="199"/>
      <c r="B95" s="483" t="s">
        <v>8</v>
      </c>
      <c r="C95" s="484"/>
      <c r="D95" s="241"/>
      <c r="E95" s="486" t="s">
        <v>179</v>
      </c>
      <c r="F95" s="485"/>
      <c r="G95" s="485"/>
      <c r="H95" s="215"/>
      <c r="I95" s="215"/>
      <c r="J95" s="215"/>
      <c r="M95" s="512"/>
      <c r="N95" s="513"/>
      <c r="O95" s="513"/>
      <c r="P95" s="513"/>
      <c r="Q95" s="513"/>
      <c r="R95" s="513"/>
      <c r="S95" s="513"/>
      <c r="T95" s="513"/>
      <c r="U95" s="513"/>
      <c r="V95" s="513"/>
      <c r="W95" s="513"/>
      <c r="X95" s="513"/>
      <c r="Y95" s="513"/>
      <c r="Z95" s="513"/>
      <c r="AA95" s="514"/>
    </row>
    <row r="96" spans="1:27" x14ac:dyDescent="0.25">
      <c r="A96" s="199"/>
      <c r="B96" s="483" t="s">
        <v>178</v>
      </c>
      <c r="C96" s="484"/>
      <c r="D96" s="242"/>
      <c r="E96" s="486"/>
      <c r="F96" s="485"/>
      <c r="G96" s="485"/>
      <c r="H96" s="215"/>
      <c r="I96" s="215"/>
      <c r="J96" s="215"/>
      <c r="M96" s="512"/>
      <c r="N96" s="513"/>
      <c r="O96" s="513"/>
      <c r="P96" s="513"/>
      <c r="Q96" s="513"/>
      <c r="R96" s="513"/>
      <c r="S96" s="513"/>
      <c r="T96" s="513"/>
      <c r="U96" s="513"/>
      <c r="V96" s="513"/>
      <c r="W96" s="513"/>
      <c r="X96" s="513"/>
      <c r="Y96" s="513"/>
      <c r="Z96" s="513"/>
      <c r="AA96" s="514"/>
    </row>
    <row r="97" spans="1:28" x14ac:dyDescent="0.25">
      <c r="A97" s="199"/>
      <c r="B97" s="201"/>
      <c r="C97" s="201"/>
      <c r="D97" s="196"/>
      <c r="E97" s="196"/>
      <c r="F97" s="196"/>
      <c r="G97" s="196"/>
      <c r="H97" s="199"/>
      <c r="M97" s="512"/>
      <c r="N97" s="513"/>
      <c r="O97" s="513"/>
      <c r="P97" s="513"/>
      <c r="Q97" s="513"/>
      <c r="R97" s="513"/>
      <c r="S97" s="513"/>
      <c r="T97" s="513"/>
      <c r="U97" s="513"/>
      <c r="V97" s="513"/>
      <c r="W97" s="513"/>
      <c r="X97" s="513"/>
      <c r="Y97" s="513"/>
      <c r="Z97" s="513"/>
      <c r="AA97" s="514"/>
    </row>
    <row r="98" spans="1:28" x14ac:dyDescent="0.25">
      <c r="A98" s="199"/>
      <c r="B98" s="199"/>
      <c r="C98" s="199"/>
      <c r="D98" s="199"/>
      <c r="E98" s="199"/>
      <c r="F98" s="199"/>
      <c r="G98" s="199"/>
      <c r="H98" s="199"/>
      <c r="M98" s="512"/>
      <c r="N98" s="513"/>
      <c r="O98" s="513"/>
      <c r="P98" s="513"/>
      <c r="Q98" s="513"/>
      <c r="R98" s="513"/>
      <c r="S98" s="513"/>
      <c r="T98" s="513"/>
      <c r="U98" s="513"/>
      <c r="V98" s="513"/>
      <c r="W98" s="513"/>
      <c r="X98" s="513"/>
      <c r="Y98" s="513"/>
      <c r="Z98" s="513"/>
      <c r="AA98" s="514"/>
    </row>
    <row r="99" spans="1:28" ht="15.75" thickBot="1" x14ac:dyDescent="0.3">
      <c r="M99" s="515"/>
      <c r="N99" s="516"/>
      <c r="O99" s="516"/>
      <c r="P99" s="516"/>
      <c r="Q99" s="516"/>
      <c r="R99" s="516"/>
      <c r="S99" s="516"/>
      <c r="T99" s="516"/>
      <c r="U99" s="516"/>
      <c r="V99" s="516"/>
      <c r="W99" s="516"/>
      <c r="X99" s="516"/>
      <c r="Y99" s="516"/>
      <c r="Z99" s="516"/>
      <c r="AA99" s="517"/>
    </row>
    <row r="100" spans="1:28" x14ac:dyDescent="0.25">
      <c r="L100" s="204"/>
      <c r="M100" s="203"/>
      <c r="N100" s="203"/>
      <c r="O100" s="203"/>
      <c r="P100" s="203"/>
      <c r="Q100" s="203"/>
      <c r="R100" s="203"/>
      <c r="S100" s="203"/>
      <c r="T100" s="203"/>
      <c r="U100" s="203"/>
      <c r="V100" s="203"/>
      <c r="W100" s="203"/>
      <c r="X100" s="203"/>
      <c r="Y100" s="203"/>
      <c r="Z100" s="203"/>
      <c r="AA100" s="203"/>
      <c r="AB100" s="204"/>
    </row>
    <row r="101" spans="1:28" ht="18" customHeight="1" thickBot="1" x14ac:dyDescent="0.3">
      <c r="L101" s="204"/>
      <c r="M101" s="205" t="s">
        <v>173</v>
      </c>
      <c r="N101" s="203"/>
      <c r="O101" s="203"/>
      <c r="P101" s="203"/>
      <c r="Q101" s="203"/>
      <c r="R101" s="203"/>
      <c r="S101" s="203"/>
      <c r="T101" s="203"/>
      <c r="U101" s="203"/>
      <c r="V101" s="203"/>
      <c r="W101" s="203"/>
      <c r="X101" s="203"/>
      <c r="Y101" s="203"/>
      <c r="Z101" s="203"/>
      <c r="AA101" s="203"/>
      <c r="AB101" s="204"/>
    </row>
    <row r="102" spans="1:28" x14ac:dyDescent="0.25">
      <c r="L102" s="204"/>
      <c r="M102" s="499"/>
      <c r="N102" s="500"/>
      <c r="O102" s="500"/>
      <c r="P102" s="500"/>
      <c r="Q102" s="500"/>
      <c r="R102" s="500"/>
      <c r="S102" s="500"/>
      <c r="T102" s="500"/>
      <c r="U102" s="500"/>
      <c r="V102" s="500"/>
      <c r="W102" s="500"/>
      <c r="X102" s="500"/>
      <c r="Y102" s="500"/>
      <c r="Z102" s="500"/>
      <c r="AA102" s="501"/>
      <c r="AB102" s="204"/>
    </row>
    <row r="103" spans="1:28" x14ac:dyDescent="0.25">
      <c r="L103" s="204"/>
      <c r="M103" s="502"/>
      <c r="N103" s="503"/>
      <c r="O103" s="503"/>
      <c r="P103" s="503"/>
      <c r="Q103" s="503"/>
      <c r="R103" s="503"/>
      <c r="S103" s="503"/>
      <c r="T103" s="503"/>
      <c r="U103" s="503"/>
      <c r="V103" s="503"/>
      <c r="W103" s="503"/>
      <c r="X103" s="503"/>
      <c r="Y103" s="503"/>
      <c r="Z103" s="503"/>
      <c r="AA103" s="504"/>
      <c r="AB103" s="204"/>
    </row>
    <row r="104" spans="1:28" ht="15.75" thickBot="1" x14ac:dyDescent="0.3">
      <c r="L104" s="204"/>
      <c r="M104" s="505"/>
      <c r="N104" s="506"/>
      <c r="O104" s="506"/>
      <c r="P104" s="506"/>
      <c r="Q104" s="506"/>
      <c r="R104" s="506"/>
      <c r="S104" s="506"/>
      <c r="T104" s="506"/>
      <c r="U104" s="506"/>
      <c r="V104" s="506"/>
      <c r="W104" s="506"/>
      <c r="X104" s="506"/>
      <c r="Y104" s="506"/>
      <c r="Z104" s="506"/>
      <c r="AA104" s="507"/>
      <c r="AB104" s="204"/>
    </row>
    <row r="105" spans="1:28" x14ac:dyDescent="0.25">
      <c r="L105" s="204"/>
      <c r="M105" s="204"/>
      <c r="N105" s="204"/>
      <c r="O105" s="204"/>
      <c r="P105" s="204"/>
      <c r="Q105" s="204"/>
      <c r="R105" s="204"/>
      <c r="S105" s="204"/>
      <c r="T105" s="204"/>
      <c r="U105" s="204"/>
      <c r="V105" s="204"/>
      <c r="W105" s="204"/>
      <c r="X105" s="204"/>
      <c r="Y105" s="204"/>
      <c r="Z105" s="204"/>
      <c r="AA105" s="204"/>
      <c r="AB105" s="204"/>
    </row>
  </sheetData>
  <sheetProtection algorithmName="SHA-512" hashValue="5Kj+gFRI8pnx1oUYnXYfwfao88V1MDCawzhcG4n+Bc74gi/V5dxIe0P/slOGJoMLswXtM0TWfXjwWkcbDOzn3A==" saltValue="xvaXsVNr4tN13uJToGYy1A==" spinCount="100000" sheet="1" objects="1" scenarios="1"/>
  <mergeCells count="339">
    <mergeCell ref="O53:R53"/>
    <mergeCell ref="T53:U53"/>
    <mergeCell ref="V53:W53"/>
    <mergeCell ref="X53:AA53"/>
    <mergeCell ref="B54:F54"/>
    <mergeCell ref="H54:I54"/>
    <mergeCell ref="J54:K54"/>
    <mergeCell ref="L54:N54"/>
    <mergeCell ref="O54:R54"/>
    <mergeCell ref="T54:U54"/>
    <mergeCell ref="V54:W54"/>
    <mergeCell ref="X54:AA54"/>
    <mergeCell ref="B33:E33"/>
    <mergeCell ref="G33:H33"/>
    <mergeCell ref="I33:J33"/>
    <mergeCell ref="K33:N33"/>
    <mergeCell ref="O33:R33"/>
    <mergeCell ref="T33:U33"/>
    <mergeCell ref="V33:W33"/>
    <mergeCell ref="X33:AA33"/>
    <mergeCell ref="B52:F52"/>
    <mergeCell ref="H52:I52"/>
    <mergeCell ref="J52:K52"/>
    <mergeCell ref="L52:N52"/>
    <mergeCell ref="O52:R52"/>
    <mergeCell ref="T52:U52"/>
    <mergeCell ref="V52:W52"/>
    <mergeCell ref="X52:AA52"/>
    <mergeCell ref="V49:W49"/>
    <mergeCell ref="X49:AA49"/>
    <mergeCell ref="B50:F50"/>
    <mergeCell ref="H50:I50"/>
    <mergeCell ref="J50:K50"/>
    <mergeCell ref="L50:N50"/>
    <mergeCell ref="O50:R50"/>
    <mergeCell ref="T50:U50"/>
    <mergeCell ref="B31:E31"/>
    <mergeCell ref="G31:H31"/>
    <mergeCell ref="I31:J31"/>
    <mergeCell ref="K31:N31"/>
    <mergeCell ref="O31:R31"/>
    <mergeCell ref="T31:U31"/>
    <mergeCell ref="V31:W31"/>
    <mergeCell ref="X31:AA31"/>
    <mergeCell ref="B32:E32"/>
    <mergeCell ref="G32:H32"/>
    <mergeCell ref="I32:J32"/>
    <mergeCell ref="K32:N32"/>
    <mergeCell ref="O32:R32"/>
    <mergeCell ref="T32:U32"/>
    <mergeCell ref="V32:W32"/>
    <mergeCell ref="X32:AA32"/>
    <mergeCell ref="B95:C95"/>
    <mergeCell ref="B96:C96"/>
    <mergeCell ref="E95:G96"/>
    <mergeCell ref="B93:C93"/>
    <mergeCell ref="D93:G93"/>
    <mergeCell ref="M102:AA104"/>
    <mergeCell ref="L3:M3"/>
    <mergeCell ref="L16:M16"/>
    <mergeCell ref="L38:M38"/>
    <mergeCell ref="L69:M69"/>
    <mergeCell ref="B89:C89"/>
    <mergeCell ref="D89:G89"/>
    <mergeCell ref="H89:J89"/>
    <mergeCell ref="M89:AA99"/>
    <mergeCell ref="B90:C90"/>
    <mergeCell ref="D90:G90"/>
    <mergeCell ref="B91:C91"/>
    <mergeCell ref="D91:G91"/>
    <mergeCell ref="B92:C92"/>
    <mergeCell ref="D92:G92"/>
    <mergeCell ref="N80:U81"/>
    <mergeCell ref="F81:G81"/>
    <mergeCell ref="H81:I81"/>
    <mergeCell ref="J81:K81"/>
    <mergeCell ref="B76:U76"/>
    <mergeCell ref="B77:E78"/>
    <mergeCell ref="F77:G77"/>
    <mergeCell ref="H77:I77"/>
    <mergeCell ref="J77:K77"/>
    <mergeCell ref="L77:M77"/>
    <mergeCell ref="N77:U78"/>
    <mergeCell ref="L81:M81"/>
    <mergeCell ref="F78:G78"/>
    <mergeCell ref="H78:I78"/>
    <mergeCell ref="J78:K78"/>
    <mergeCell ref="L78:M78"/>
    <mergeCell ref="B79:U79"/>
    <mergeCell ref="B80:E81"/>
    <mergeCell ref="F80:G80"/>
    <mergeCell ref="H80:I80"/>
    <mergeCell ref="J80:K80"/>
    <mergeCell ref="L80:M80"/>
    <mergeCell ref="L68:M68"/>
    <mergeCell ref="J72:K72"/>
    <mergeCell ref="L73:M73"/>
    <mergeCell ref="N73:U73"/>
    <mergeCell ref="B74:E75"/>
    <mergeCell ref="F74:I74"/>
    <mergeCell ref="J74:K74"/>
    <mergeCell ref="L74:M74"/>
    <mergeCell ref="N74:U75"/>
    <mergeCell ref="F75:I75"/>
    <mergeCell ref="J75:K75"/>
    <mergeCell ref="L75:M75"/>
    <mergeCell ref="B64:E64"/>
    <mergeCell ref="F64:H64"/>
    <mergeCell ref="I64:J64"/>
    <mergeCell ref="K64:L64"/>
    <mergeCell ref="M64:N64"/>
    <mergeCell ref="O64:AA64"/>
    <mergeCell ref="B63:E63"/>
    <mergeCell ref="F63:H63"/>
    <mergeCell ref="I63:J63"/>
    <mergeCell ref="K63:L63"/>
    <mergeCell ref="M63:N63"/>
    <mergeCell ref="O63:AA63"/>
    <mergeCell ref="B62:E62"/>
    <mergeCell ref="F62:H62"/>
    <mergeCell ref="I62:J62"/>
    <mergeCell ref="K62:L62"/>
    <mergeCell ref="M62:N62"/>
    <mergeCell ref="O62:AA62"/>
    <mergeCell ref="B61:E61"/>
    <mergeCell ref="F61:H61"/>
    <mergeCell ref="I61:J61"/>
    <mergeCell ref="K61:L61"/>
    <mergeCell ref="M61:N61"/>
    <mergeCell ref="O61:AA61"/>
    <mergeCell ref="B60:E60"/>
    <mergeCell ref="F60:H60"/>
    <mergeCell ref="I60:J60"/>
    <mergeCell ref="K60:L60"/>
    <mergeCell ref="M60:N60"/>
    <mergeCell ref="O60:AA60"/>
    <mergeCell ref="V51:W51"/>
    <mergeCell ref="X51:AA51"/>
    <mergeCell ref="B59:E59"/>
    <mergeCell ref="F59:H59"/>
    <mergeCell ref="I59:J59"/>
    <mergeCell ref="K59:L59"/>
    <mergeCell ref="M59:N59"/>
    <mergeCell ref="O59:AA59"/>
    <mergeCell ref="B51:F51"/>
    <mergeCell ref="H51:I51"/>
    <mergeCell ref="J51:K51"/>
    <mergeCell ref="L51:N51"/>
    <mergeCell ref="O51:R51"/>
    <mergeCell ref="T51:U51"/>
    <mergeCell ref="B53:F53"/>
    <mergeCell ref="H53:I53"/>
    <mergeCell ref="J53:K53"/>
    <mergeCell ref="L53:N53"/>
    <mergeCell ref="V50:W50"/>
    <mergeCell ref="X50:AA50"/>
    <mergeCell ref="B49:F49"/>
    <mergeCell ref="H49:I49"/>
    <mergeCell ref="J49:K49"/>
    <mergeCell ref="L49:N49"/>
    <mergeCell ref="O49:R49"/>
    <mergeCell ref="T49:U49"/>
    <mergeCell ref="V47:W47"/>
    <mergeCell ref="X47:AA47"/>
    <mergeCell ref="B48:F48"/>
    <mergeCell ref="H48:I48"/>
    <mergeCell ref="J48:K48"/>
    <mergeCell ref="L48:N48"/>
    <mergeCell ref="O48:R48"/>
    <mergeCell ref="T48:U48"/>
    <mergeCell ref="V48:W48"/>
    <mergeCell ref="X48:AA48"/>
    <mergeCell ref="B47:F47"/>
    <mergeCell ref="H47:I47"/>
    <mergeCell ref="J47:K47"/>
    <mergeCell ref="L47:N47"/>
    <mergeCell ref="O47:R47"/>
    <mergeCell ref="T47:U47"/>
    <mergeCell ref="B46:F46"/>
    <mergeCell ref="H46:I46"/>
    <mergeCell ref="J46:K46"/>
    <mergeCell ref="L46:N46"/>
    <mergeCell ref="O46:R46"/>
    <mergeCell ref="T46:U46"/>
    <mergeCell ref="V46:W46"/>
    <mergeCell ref="X46:AA46"/>
    <mergeCell ref="B45:F45"/>
    <mergeCell ref="H45:I45"/>
    <mergeCell ref="J45:K45"/>
    <mergeCell ref="L45:N45"/>
    <mergeCell ref="O45:R45"/>
    <mergeCell ref="T45:U45"/>
    <mergeCell ref="B44:F44"/>
    <mergeCell ref="H44:I44"/>
    <mergeCell ref="J44:K44"/>
    <mergeCell ref="L44:N44"/>
    <mergeCell ref="O44:R44"/>
    <mergeCell ref="T44:U44"/>
    <mergeCell ref="V44:W44"/>
    <mergeCell ref="X44:AA44"/>
    <mergeCell ref="V45:W45"/>
    <mergeCell ref="X45:AA45"/>
    <mergeCell ref="X42:AA42"/>
    <mergeCell ref="B43:F43"/>
    <mergeCell ref="H43:I43"/>
    <mergeCell ref="J43:K43"/>
    <mergeCell ref="L43:N43"/>
    <mergeCell ref="O43:R43"/>
    <mergeCell ref="T43:U43"/>
    <mergeCell ref="V43:W43"/>
    <mergeCell ref="X43:AA43"/>
    <mergeCell ref="L37:M37"/>
    <mergeCell ref="B42:F42"/>
    <mergeCell ref="H42:I42"/>
    <mergeCell ref="J42:K42"/>
    <mergeCell ref="L42:N42"/>
    <mergeCell ref="V29:W29"/>
    <mergeCell ref="X29:AA29"/>
    <mergeCell ref="B30:E30"/>
    <mergeCell ref="G30:H30"/>
    <mergeCell ref="I30:J30"/>
    <mergeCell ref="K30:N30"/>
    <mergeCell ref="O30:R30"/>
    <mergeCell ref="T30:U30"/>
    <mergeCell ref="V30:W30"/>
    <mergeCell ref="X30:AA30"/>
    <mergeCell ref="B29:E29"/>
    <mergeCell ref="G29:H29"/>
    <mergeCell ref="I29:J29"/>
    <mergeCell ref="K29:N29"/>
    <mergeCell ref="O29:R29"/>
    <mergeCell ref="T29:U29"/>
    <mergeCell ref="O42:R42"/>
    <mergeCell ref="T42:U42"/>
    <mergeCell ref="V42:W42"/>
    <mergeCell ref="V27:W27"/>
    <mergeCell ref="X27:AA27"/>
    <mergeCell ref="B28:E28"/>
    <mergeCell ref="G28:H28"/>
    <mergeCell ref="I28:J28"/>
    <mergeCell ref="K28:N28"/>
    <mergeCell ref="O28:R28"/>
    <mergeCell ref="T28:U28"/>
    <mergeCell ref="V28:W28"/>
    <mergeCell ref="X28:AA28"/>
    <mergeCell ref="B27:E27"/>
    <mergeCell ref="G27:H27"/>
    <mergeCell ref="I27:J27"/>
    <mergeCell ref="K27:N27"/>
    <mergeCell ref="O27:R27"/>
    <mergeCell ref="T27:U27"/>
    <mergeCell ref="V25:W25"/>
    <mergeCell ref="X25:AA25"/>
    <mergeCell ref="B26:E26"/>
    <mergeCell ref="G26:H26"/>
    <mergeCell ref="I26:J26"/>
    <mergeCell ref="K26:N26"/>
    <mergeCell ref="O26:R26"/>
    <mergeCell ref="T26:U26"/>
    <mergeCell ref="V26:W26"/>
    <mergeCell ref="X26:AA26"/>
    <mergeCell ref="B25:E25"/>
    <mergeCell ref="G25:H25"/>
    <mergeCell ref="I25:J25"/>
    <mergeCell ref="K25:N25"/>
    <mergeCell ref="O25:R25"/>
    <mergeCell ref="T25:U25"/>
    <mergeCell ref="V23:W23"/>
    <mergeCell ref="X23:AA23"/>
    <mergeCell ref="B24:E24"/>
    <mergeCell ref="G24:H24"/>
    <mergeCell ref="I24:J24"/>
    <mergeCell ref="K24:N24"/>
    <mergeCell ref="O24:R24"/>
    <mergeCell ref="T24:U24"/>
    <mergeCell ref="V24:W24"/>
    <mergeCell ref="X24:AA24"/>
    <mergeCell ref="B23:E23"/>
    <mergeCell ref="G23:H23"/>
    <mergeCell ref="I23:J23"/>
    <mergeCell ref="K23:N23"/>
    <mergeCell ref="O23:R23"/>
    <mergeCell ref="T23:U23"/>
    <mergeCell ref="B21:E21"/>
    <mergeCell ref="G21:H21"/>
    <mergeCell ref="I21:J21"/>
    <mergeCell ref="K21:N21"/>
    <mergeCell ref="O21:R21"/>
    <mergeCell ref="T21:U21"/>
    <mergeCell ref="V21:W21"/>
    <mergeCell ref="X21:AA21"/>
    <mergeCell ref="B22:E22"/>
    <mergeCell ref="G22:H22"/>
    <mergeCell ref="I22:J22"/>
    <mergeCell ref="K22:N22"/>
    <mergeCell ref="O22:R22"/>
    <mergeCell ref="T22:U22"/>
    <mergeCell ref="V22:W22"/>
    <mergeCell ref="X22:AA22"/>
    <mergeCell ref="B10:E10"/>
    <mergeCell ref="F10:I10"/>
    <mergeCell ref="J10:K10"/>
    <mergeCell ref="L10:M10"/>
    <mergeCell ref="N10:AA10"/>
    <mergeCell ref="L15:M15"/>
    <mergeCell ref="B20:E20"/>
    <mergeCell ref="G20:H20"/>
    <mergeCell ref="I20:J20"/>
    <mergeCell ref="K20:N20"/>
    <mergeCell ref="O20:R20"/>
    <mergeCell ref="B11:E11"/>
    <mergeCell ref="F11:I11"/>
    <mergeCell ref="J11:K11"/>
    <mergeCell ref="L11:M11"/>
    <mergeCell ref="N11:AA11"/>
    <mergeCell ref="T20:U20"/>
    <mergeCell ref="V20:W20"/>
    <mergeCell ref="X20:AA20"/>
    <mergeCell ref="B8:E8"/>
    <mergeCell ref="F8:I8"/>
    <mergeCell ref="J8:K8"/>
    <mergeCell ref="L8:M8"/>
    <mergeCell ref="N8:AA8"/>
    <mergeCell ref="B9:E9"/>
    <mergeCell ref="F9:I9"/>
    <mergeCell ref="J9:K9"/>
    <mergeCell ref="L9:M9"/>
    <mergeCell ref="N9:AA9"/>
    <mergeCell ref="L2:M2"/>
    <mergeCell ref="B6:E6"/>
    <mergeCell ref="F6:I6"/>
    <mergeCell ref="J6:K6"/>
    <mergeCell ref="L6:M6"/>
    <mergeCell ref="N6:AA6"/>
    <mergeCell ref="B7:E7"/>
    <mergeCell ref="F7:I7"/>
    <mergeCell ref="J7:K7"/>
    <mergeCell ref="L7:M7"/>
    <mergeCell ref="N7:AA7"/>
  </mergeCells>
  <pageMargins left="0.7" right="0.7" top="0.75" bottom="0.75" header="0.3" footer="0.3"/>
  <pageSetup paperSize="9" scale="49"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CE7CC76-DC74-46AC-B39B-E75610D0CC2B}">
          <x14:formula1>
            <xm:f>Sheet1!$A$2:$A$6</xm:f>
          </x14:formula1>
          <xm:sqref>F7:F12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94DEE-73EF-48BB-ACED-98C1D0C824F7}">
  <dimension ref="A1:A53"/>
  <sheetViews>
    <sheetView workbookViewId="0">
      <selection activeCell="A17" sqref="A17"/>
    </sheetView>
  </sheetViews>
  <sheetFormatPr defaultRowHeight="15" x14ac:dyDescent="0.25"/>
  <sheetData>
    <row r="1" spans="1:1" x14ac:dyDescent="0.25">
      <c r="A1" t="s">
        <v>55</v>
      </c>
    </row>
    <row r="2" spans="1:1" x14ac:dyDescent="0.25">
      <c r="A2" s="74" t="s">
        <v>89</v>
      </c>
    </row>
    <row r="3" spans="1:1" x14ac:dyDescent="0.25">
      <c r="A3" s="74" t="s">
        <v>88</v>
      </c>
    </row>
    <row r="4" spans="1:1" x14ac:dyDescent="0.25">
      <c r="A4" s="74" t="s">
        <v>87</v>
      </c>
    </row>
    <row r="5" spans="1:1" x14ac:dyDescent="0.25">
      <c r="A5" s="74" t="s">
        <v>86</v>
      </c>
    </row>
    <row r="6" spans="1:1" x14ac:dyDescent="0.25">
      <c r="A6" s="74" t="s">
        <v>128</v>
      </c>
    </row>
    <row r="8" spans="1:1" x14ac:dyDescent="0.25">
      <c r="A8" s="74" t="s">
        <v>103</v>
      </c>
    </row>
    <row r="9" spans="1:1" x14ac:dyDescent="0.25">
      <c r="A9" s="74" t="s">
        <v>71</v>
      </c>
    </row>
    <row r="10" spans="1:1" x14ac:dyDescent="0.25">
      <c r="A10" s="74" t="s">
        <v>62</v>
      </c>
    </row>
    <row r="11" spans="1:1" x14ac:dyDescent="0.25">
      <c r="A11" s="74" t="s">
        <v>63</v>
      </c>
    </row>
    <row r="12" spans="1:1" x14ac:dyDescent="0.25">
      <c r="A12" s="74" t="s">
        <v>61</v>
      </c>
    </row>
    <row r="14" spans="1:1" x14ac:dyDescent="0.25">
      <c r="A14" s="74" t="s">
        <v>201</v>
      </c>
    </row>
    <row r="15" spans="1:1" x14ac:dyDescent="0.25">
      <c r="A15" s="74" t="s">
        <v>202</v>
      </c>
    </row>
    <row r="16" spans="1:1" x14ac:dyDescent="0.25">
      <c r="A16" s="74" t="s">
        <v>203</v>
      </c>
    </row>
    <row r="17" spans="1:1" x14ac:dyDescent="0.25">
      <c r="A17" s="74"/>
    </row>
    <row r="18" spans="1:1" x14ac:dyDescent="0.25">
      <c r="A18" s="74"/>
    </row>
    <row r="19" spans="1:1" x14ac:dyDescent="0.25">
      <c r="A19" s="74"/>
    </row>
    <row r="20" spans="1:1" x14ac:dyDescent="0.25">
      <c r="A20" s="74"/>
    </row>
    <row r="21" spans="1:1" x14ac:dyDescent="0.25">
      <c r="A21" s="74"/>
    </row>
    <row r="22" spans="1:1" x14ac:dyDescent="0.25">
      <c r="A22" s="74"/>
    </row>
    <row r="23" spans="1:1" x14ac:dyDescent="0.25">
      <c r="A23" s="74"/>
    </row>
    <row r="24" spans="1:1" x14ac:dyDescent="0.25">
      <c r="A24" s="74"/>
    </row>
    <row r="25" spans="1:1" x14ac:dyDescent="0.25">
      <c r="A25" s="74"/>
    </row>
    <row r="26" spans="1:1" x14ac:dyDescent="0.25">
      <c r="A26" s="74"/>
    </row>
    <row r="28" spans="1:1" x14ac:dyDescent="0.25">
      <c r="A28" t="s">
        <v>17</v>
      </c>
    </row>
    <row r="29" spans="1:1" x14ac:dyDescent="0.25">
      <c r="A29" t="s">
        <v>18</v>
      </c>
    </row>
    <row r="30" spans="1:1" x14ac:dyDescent="0.25">
      <c r="A30" t="s">
        <v>19</v>
      </c>
    </row>
    <row r="31" spans="1:1" x14ac:dyDescent="0.25">
      <c r="A31" t="s">
        <v>20</v>
      </c>
    </row>
    <row r="32" spans="1:1" x14ac:dyDescent="0.25">
      <c r="A32" t="s">
        <v>21</v>
      </c>
    </row>
    <row r="33" spans="1:1" x14ac:dyDescent="0.25">
      <c r="A33" t="s">
        <v>22</v>
      </c>
    </row>
    <row r="34" spans="1:1" x14ac:dyDescent="0.25">
      <c r="A34" t="s">
        <v>23</v>
      </c>
    </row>
    <row r="35" spans="1:1" x14ac:dyDescent="0.25">
      <c r="A35" t="s">
        <v>24</v>
      </c>
    </row>
    <row r="36" spans="1:1" x14ac:dyDescent="0.25">
      <c r="A36" t="s">
        <v>25</v>
      </c>
    </row>
    <row r="37" spans="1:1" x14ac:dyDescent="0.25">
      <c r="A37" t="s">
        <v>26</v>
      </c>
    </row>
    <row r="38" spans="1:1" x14ac:dyDescent="0.25">
      <c r="A38" t="s">
        <v>56</v>
      </c>
    </row>
    <row r="39" spans="1:1" x14ac:dyDescent="0.25">
      <c r="A39" t="s">
        <v>28</v>
      </c>
    </row>
    <row r="40" spans="1:1" x14ac:dyDescent="0.25">
      <c r="A40" t="s">
        <v>29</v>
      </c>
    </row>
    <row r="41" spans="1:1" x14ac:dyDescent="0.25">
      <c r="A41" t="s">
        <v>57</v>
      </c>
    </row>
    <row r="42" spans="1:1" x14ac:dyDescent="0.25">
      <c r="A42" t="s">
        <v>66</v>
      </c>
    </row>
    <row r="43" spans="1:1" x14ac:dyDescent="0.25">
      <c r="A43" t="s">
        <v>58</v>
      </c>
    </row>
    <row r="45" spans="1:1" x14ac:dyDescent="0.25">
      <c r="A45" t="s">
        <v>33</v>
      </c>
    </row>
    <row r="46" spans="1:1" x14ac:dyDescent="0.25">
      <c r="A46" t="s">
        <v>34</v>
      </c>
    </row>
    <row r="47" spans="1:1" x14ac:dyDescent="0.25">
      <c r="A47" t="s">
        <v>35</v>
      </c>
    </row>
    <row r="48" spans="1:1" ht="15" customHeight="1" x14ac:dyDescent="0.25">
      <c r="A48" t="s">
        <v>36</v>
      </c>
    </row>
    <row r="49" spans="1:1" x14ac:dyDescent="0.25">
      <c r="A49" t="s">
        <v>37</v>
      </c>
    </row>
    <row r="50" spans="1:1" x14ac:dyDescent="0.25">
      <c r="A50" t="s">
        <v>77</v>
      </c>
    </row>
    <row r="51" spans="1:1" x14ac:dyDescent="0.25">
      <c r="A51" t="s">
        <v>78</v>
      </c>
    </row>
    <row r="52" spans="1:1" x14ac:dyDescent="0.25">
      <c r="A52" t="s">
        <v>79</v>
      </c>
    </row>
    <row r="53" spans="1:1" ht="15" customHeight="1" x14ac:dyDescent="0.25">
      <c r="A53" t="s">
        <v>80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18F1B2147B8E24BB1E1185FC16F92C5" ma:contentTypeVersion="12" ma:contentTypeDescription="Create a new document." ma:contentTypeScope="" ma:versionID="0fc561b4f2a978aab7f254e084c572a5">
  <xsd:schema xmlns:xsd="http://www.w3.org/2001/XMLSchema" xmlns:xs="http://www.w3.org/2001/XMLSchema" xmlns:p="http://schemas.microsoft.com/office/2006/metadata/properties" xmlns:ns2="4ea194d9-95e5-4b7a-b43c-f518b4def09e" xmlns:ns3="e29b8a1d-9a32-4d4b-8209-f7ff1a4b177e" targetNamespace="http://schemas.microsoft.com/office/2006/metadata/properties" ma:root="true" ma:fieldsID="94987dcb73584c549963ab8dc03d81df" ns2:_="" ns3:_="">
    <xsd:import namespace="4ea194d9-95e5-4b7a-b43c-f518b4def09e"/>
    <xsd:import namespace="e29b8a1d-9a32-4d4b-8209-f7ff1a4b177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a194d9-95e5-4b7a-b43c-f518b4def0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9b8a1d-9a32-4d4b-8209-f7ff1a4b177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B333D00-72F6-4C5F-B5DA-5BDEF81306D8}">
  <ds:schemaRefs>
    <ds:schemaRef ds:uri="http://schemas.microsoft.com/sharepoint/v3/contenttype/forms"/>
  </ds:schemaRefs>
</ds:datastoreItem>
</file>

<file path=customXml/itemProps2.xml><?xml version="1.0" encoding="utf-8"?>
<ds:datastoreItem xmlns:ds="http://schemas.openxmlformats.org/officeDocument/2006/customXml" ds:itemID="{1BFF3E3A-558E-4A4F-A665-159BC83E9E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a194d9-95e5-4b7a-b43c-f518b4def09e"/>
    <ds:schemaRef ds:uri="e29b8a1d-9a32-4d4b-8209-f7ff1a4b1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7555BF-5959-4359-A373-619192CA5241}">
  <ds:schemaRefs>
    <ds:schemaRef ds:uri="http://schemas.microsoft.com/office/infopath/2007/PartnerControls"/>
    <ds:schemaRef ds:uri="http://schemas.microsoft.com/office/2006/documentManagement/types"/>
    <ds:schemaRef ds:uri="http://www.w3.org/XML/1998/namespace"/>
    <ds:schemaRef ds:uri="http://purl.org/dc/dcmitype/"/>
    <ds:schemaRef ds:uri="http://purl.org/dc/elements/1.1/"/>
    <ds:schemaRef ds:uri="e29b8a1d-9a32-4d4b-8209-f7ff1a4b177e"/>
    <ds:schemaRef ds:uri="http://purl.org/dc/terms/"/>
    <ds:schemaRef ds:uri="http://schemas.openxmlformats.org/package/2006/metadata/core-properties"/>
    <ds:schemaRef ds:uri="4ea194d9-95e5-4b7a-b43c-f518b4def09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Organisation Summary</vt:lpstr>
      <vt:lpstr>Work Plan</vt:lpstr>
      <vt:lpstr>Progress Report #1</vt:lpstr>
      <vt:lpstr>Progress Report #2</vt:lpstr>
      <vt:lpstr>Sheet1</vt:lpstr>
      <vt:lpstr>'Work Plan'!_GoBack</vt:lpstr>
      <vt:lpstr>'Organisation Summary'!Print_Area</vt:lpstr>
      <vt:lpstr>'Progress Report #1'!Print_Area</vt:lpstr>
      <vt:lpstr>'Progress Report #2'!Print_Area</vt:lpstr>
      <vt:lpstr>'Work Plan'!Print_Area</vt:lpstr>
    </vt:vector>
  </TitlesOfParts>
  <Manager/>
  <Company>The Pharmacy Guild of Australia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Alan Nguyen</cp:lastModifiedBy>
  <cp:revision/>
  <cp:lastPrinted>2022-03-31T03:45:37Z</cp:lastPrinted>
  <dcterms:created xsi:type="dcterms:W3CDTF">2015-11-02T04:26:28Z</dcterms:created>
  <dcterms:modified xsi:type="dcterms:W3CDTF">2022-03-31T03:51:25Z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0x010100118F1B2147B8E24BB1E1185FC16F92C5</vt:lpwstr>
  </property>
  <property fmtid="{D5CDD505-2E9C-101B-9397-08002B2CF9AE}" pid="3" name="_dlc_DocIdItemGuid">
    <vt:lpwstr>58c8424a-c0c8-4575-babd-60e42159abbf</vt:lpwstr>
  </property>
  <property fmtid="{D5CDD505-2E9C-101B-9397-08002B2CF9AE}" pid="4" name="Order">
    <vt:r8>16100</vt:r8>
  </property>
  <property fmtid="{D5CDD505-2E9C-101B-9397-08002B2CF9AE}" pid="5" name="mtGovernmentAgency">
    <vt:lpwstr/>
  </property>
  <property fmtid="{D5CDD505-2E9C-101B-9397-08002B2CF9AE}" pid="6" name="mtFunction">
    <vt:lpwstr/>
  </property>
  <property fmtid="{D5CDD505-2E9C-101B-9397-08002B2CF9AE}" pid="7" name="mtDocumentType">
    <vt:lpwstr>141;#Template|a624e7a3-2e5a-46d3-b02f-f07ff2d79940</vt:lpwstr>
  </property>
  <property fmtid="{D5CDD505-2E9C-101B-9397-08002B2CF9AE}" pid="8" name="mtActivity">
    <vt:lpwstr/>
  </property>
  <property fmtid="{D5CDD505-2E9C-101B-9397-08002B2CF9AE}" pid="9" name="mtOrganisation">
    <vt:lpwstr/>
  </property>
  <property fmtid="{D5CDD505-2E9C-101B-9397-08002B2CF9AE}" pid="10" name="Year">
    <vt:lpwstr>432;#2017/18|2b528275-f050-41f6-960b-e13947c064d2</vt:lpwstr>
  </property>
  <property fmtid="{D5CDD505-2E9C-101B-9397-08002B2CF9AE}" pid="11" name="Program">
    <vt:lpwstr>266;#QUMAX|dd07618d-c6f5-47a2-a9e3-90077059ec9b</vt:lpwstr>
  </property>
  <property fmtid="{D5CDD505-2E9C-101B-9397-08002B2CF9AE}" pid="12" name="AuthorIds_UIVersion_15360">
    <vt:lpwstr>26</vt:lpwstr>
  </property>
</Properties>
</file>