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aushealthcareassociates.sharepoint.com/sites/ProgramLeads/Shared Documents/General/IHSPS/Website Content (including Program Downloads)/"/>
    </mc:Choice>
  </mc:AlternateContent>
  <xr:revisionPtr revIDLastSave="0" documentId="8_{D731D717-91C7-4CD6-BC82-A976163D49E4}" xr6:coauthVersionLast="47" xr6:coauthVersionMax="47" xr10:uidLastSave="{00000000-0000-0000-0000-000000000000}"/>
  <workbookProtection workbookAlgorithmName="SHA-512" workbookHashValue="1Cwops/f+uzntYoUDsydwekq5aHwa7rQXMA3C6Xc4Sxo0CFy7wJ0hfEg+1EiF2ANen3NnDm1EOWCsdacj+ifyw==" workbookSaltValue="DHu64wT9eSYtbLOHwLv5Tg==" workbookSpinCount="100000" lockStructure="1"/>
  <bookViews>
    <workbookView xWindow="28680" yWindow="-90" windowWidth="29040" windowHeight="15840" tabRatio="1000" activeTab="2" xr2:uid="{00000000-000D-0000-FFFF-FFFF00000000}"/>
  </bookViews>
  <sheets>
    <sheet name="Organisation Summary" sheetId="1" r:id="rId1"/>
    <sheet name="Work Plan" sheetId="12" r:id="rId2"/>
    <sheet name="Progress Report #1" sheetId="15" r:id="rId3"/>
    <sheet name="Progress Report #2" sheetId="16" r:id="rId4"/>
    <sheet name="Sheet1" sheetId="14" state="hidden" r:id="rId5"/>
  </sheets>
  <definedNames>
    <definedName name="_GoBack" localSheetId="1">'Work Plan'!$K$8</definedName>
    <definedName name="_xlnm.Print_Area" localSheetId="0">'Organisation Summary'!$A$1:$I$35</definedName>
    <definedName name="_xlnm.Print_Area" localSheetId="2">'Progress Report #1'!$A$1:$AB$103</definedName>
    <definedName name="_xlnm.Print_Area" localSheetId="3">'Progress Report #2'!$A$1:$AB$106</definedName>
    <definedName name="_xlnm.Print_Area" localSheetId="1">'Work Plan'!$A$1:$U$165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4" i="16" l="1"/>
  <c r="J54" i="16"/>
  <c r="V53" i="16"/>
  <c r="J53" i="16"/>
  <c r="V52" i="16"/>
  <c r="J52" i="16"/>
  <c r="V33" i="16"/>
  <c r="I33" i="16"/>
  <c r="V32" i="16"/>
  <c r="I32" i="16"/>
  <c r="V31" i="16"/>
  <c r="I31" i="16"/>
  <c r="V51" i="15"/>
  <c r="J51" i="15"/>
  <c r="V50" i="15"/>
  <c r="J50" i="15"/>
  <c r="V49" i="15"/>
  <c r="J49" i="15"/>
  <c r="L71" i="15"/>
  <c r="L74" i="15"/>
  <c r="L77" i="15"/>
  <c r="V31" i="15"/>
  <c r="V30" i="15"/>
  <c r="V29" i="15"/>
  <c r="V21" i="15"/>
  <c r="V20" i="15"/>
  <c r="V19" i="15"/>
  <c r="F81" i="12"/>
  <c r="F82" i="12"/>
  <c r="F83" i="12"/>
  <c r="F41" i="12"/>
  <c r="F42" i="12"/>
  <c r="F43" i="12"/>
  <c r="L13" i="16"/>
  <c r="E32" i="1"/>
  <c r="E31" i="1"/>
  <c r="D32" i="1"/>
  <c r="D31" i="1"/>
  <c r="L75" i="16" l="1"/>
  <c r="L81" i="16"/>
  <c r="L78" i="16"/>
  <c r="V51" i="16"/>
  <c r="J51" i="16"/>
  <c r="V50" i="16"/>
  <c r="J50" i="16"/>
  <c r="V49" i="16"/>
  <c r="J49" i="16"/>
  <c r="V48" i="16"/>
  <c r="J48" i="16"/>
  <c r="V47" i="16"/>
  <c r="J47" i="16"/>
  <c r="V46" i="16"/>
  <c r="J46" i="16"/>
  <c r="V45" i="16"/>
  <c r="J45" i="16"/>
  <c r="V44" i="16"/>
  <c r="J44" i="16"/>
  <c r="V43" i="16"/>
  <c r="J43" i="16"/>
  <c r="L66" i="16" s="1"/>
  <c r="V30" i="16"/>
  <c r="I30" i="16"/>
  <c r="V29" i="16"/>
  <c r="I29" i="16"/>
  <c r="V28" i="16"/>
  <c r="I28" i="16"/>
  <c r="I27" i="16"/>
  <c r="V26" i="16"/>
  <c r="I26" i="16"/>
  <c r="V25" i="16"/>
  <c r="I25" i="16"/>
  <c r="V24" i="16"/>
  <c r="I24" i="16"/>
  <c r="V23" i="16"/>
  <c r="I23" i="16"/>
  <c r="V22" i="16"/>
  <c r="I22" i="16"/>
  <c r="V21" i="16"/>
  <c r="I21" i="16"/>
  <c r="E12" i="1"/>
  <c r="V48" i="15"/>
  <c r="V47" i="15"/>
  <c r="V46" i="15"/>
  <c r="V45" i="15"/>
  <c r="V44" i="15"/>
  <c r="V43" i="15"/>
  <c r="V42" i="15"/>
  <c r="V41" i="15"/>
  <c r="V40" i="15"/>
  <c r="J41" i="15"/>
  <c r="J42" i="15"/>
  <c r="J43" i="15"/>
  <c r="J44" i="15"/>
  <c r="J45" i="15"/>
  <c r="J46" i="15"/>
  <c r="J47" i="15"/>
  <c r="J48" i="15"/>
  <c r="J40" i="15"/>
  <c r="I29" i="15"/>
  <c r="V28" i="15"/>
  <c r="V27" i="15"/>
  <c r="V26" i="15"/>
  <c r="V24" i="15"/>
  <c r="V23" i="15"/>
  <c r="V22" i="15"/>
  <c r="I31" i="15"/>
  <c r="I30" i="15"/>
  <c r="I20" i="15"/>
  <c r="I21" i="15"/>
  <c r="I22" i="15"/>
  <c r="I23" i="15"/>
  <c r="I24" i="15"/>
  <c r="I25" i="15"/>
  <c r="I26" i="15"/>
  <c r="I27" i="15"/>
  <c r="I28" i="15"/>
  <c r="I19" i="15"/>
  <c r="L12" i="15"/>
  <c r="D12" i="1" s="1"/>
  <c r="I109" i="12"/>
  <c r="E126" i="12"/>
  <c r="F90" i="12"/>
  <c r="F91" i="12"/>
  <c r="F89" i="12"/>
  <c r="L35" i="16" l="1"/>
  <c r="L33" i="15"/>
  <c r="D13" i="1" s="1"/>
  <c r="L63" i="15"/>
  <c r="D14" i="1" s="1"/>
  <c r="L83" i="16"/>
  <c r="E15" i="1" s="1"/>
  <c r="E13" i="1"/>
  <c r="L79" i="15"/>
  <c r="D15" i="1" s="1"/>
  <c r="E14" i="1"/>
  <c r="F92" i="12"/>
  <c r="F50" i="12"/>
  <c r="F51" i="12"/>
  <c r="F52" i="12"/>
  <c r="F53" i="12" l="1"/>
  <c r="F76" i="12" l="1"/>
  <c r="F77" i="12"/>
  <c r="F78" i="12"/>
  <c r="F79" i="12"/>
  <c r="F80" i="12"/>
  <c r="F73" i="12" l="1"/>
  <c r="F74" i="12"/>
  <c r="F75" i="12"/>
  <c r="F72" i="12"/>
  <c r="F84" i="12" s="1"/>
  <c r="G115" i="12" l="1"/>
  <c r="C14" i="1" s="1"/>
  <c r="F132" i="12"/>
  <c r="L35" i="15" l="1"/>
  <c r="L37" i="16"/>
  <c r="L38" i="16"/>
  <c r="F37" i="12"/>
  <c r="F38" i="12"/>
  <c r="F26" i="12" l="1"/>
  <c r="F27" i="12"/>
  <c r="F28" i="12"/>
  <c r="F29" i="12"/>
  <c r="F30" i="12"/>
  <c r="F31" i="12"/>
  <c r="F32" i="12"/>
  <c r="F33" i="12"/>
  <c r="F34" i="12"/>
  <c r="F39" i="12" l="1"/>
  <c r="D141" i="12" l="1"/>
  <c r="G147" i="12" s="1"/>
  <c r="C15" i="1" s="1"/>
  <c r="L65" i="15" s="1"/>
  <c r="F36" i="12"/>
  <c r="F35" i="12"/>
  <c r="F25" i="12"/>
  <c r="I9" i="12"/>
  <c r="I8" i="12"/>
  <c r="I7" i="12"/>
  <c r="I6" i="12"/>
  <c r="I5" i="12"/>
  <c r="L68" i="16" l="1"/>
  <c r="L69" i="16"/>
  <c r="G11" i="12"/>
  <c r="E16" i="1"/>
  <c r="C12" i="1" l="1"/>
  <c r="D16" i="1"/>
  <c r="G14" i="1"/>
  <c r="L2" i="15" l="1"/>
  <c r="L2" i="16"/>
  <c r="L3" i="16"/>
  <c r="G12" i="1"/>
  <c r="G15" i="1"/>
  <c r="F40" i="12"/>
  <c r="F44" i="12" l="1"/>
  <c r="G64" i="12" s="1"/>
  <c r="C13" i="1" s="1"/>
  <c r="G13" i="1" l="1"/>
  <c r="G16" i="1" s="1"/>
  <c r="C16" i="1"/>
  <c r="D8" i="1" s="1"/>
  <c r="H118" i="12" s="1"/>
  <c r="L15" i="16"/>
  <c r="L14" i="15"/>
  <c r="L16" i="16"/>
  <c r="H21" i="12" l="1"/>
  <c r="H2" i="12"/>
  <c r="H68" i="12"/>
</calcChain>
</file>

<file path=xl/sharedStrings.xml><?xml version="1.0" encoding="utf-8"?>
<sst xmlns="http://schemas.openxmlformats.org/spreadsheetml/2006/main" count="587" uniqueCount="207">
  <si>
    <t>Remaining funds to be allocated</t>
  </si>
  <si>
    <t>Progress Report #1</t>
  </si>
  <si>
    <t>Progress Report # 2</t>
  </si>
  <si>
    <t>Funds</t>
  </si>
  <si>
    <t>Remaining</t>
  </si>
  <si>
    <t>QUM Devices</t>
  </si>
  <si>
    <t>QUM Education</t>
  </si>
  <si>
    <t>Allocation</t>
  </si>
  <si>
    <t>Approved by</t>
  </si>
  <si>
    <t>Date</t>
  </si>
  <si>
    <t>Position Title</t>
  </si>
  <si>
    <t>Email</t>
  </si>
  <si>
    <t>The Department of Health</t>
  </si>
  <si>
    <t>Total</t>
  </si>
  <si>
    <t>Cost</t>
  </si>
  <si>
    <t>Item</t>
  </si>
  <si>
    <r>
      <t>Estimated Cost</t>
    </r>
    <r>
      <rPr>
        <b/>
        <u val="singleAccounting"/>
        <sz val="11"/>
        <color theme="1"/>
        <rFont val="Calibri"/>
        <family val="2"/>
        <scheme val="minor"/>
      </rPr>
      <t xml:space="preserve"> per Item</t>
    </r>
  </si>
  <si>
    <t>Automatic BP monitors</t>
  </si>
  <si>
    <t>Glucometers</t>
  </si>
  <si>
    <t>Lancets</t>
  </si>
  <si>
    <t>Blood Ketone Test Strips</t>
  </si>
  <si>
    <t>Asthma Spacers</t>
  </si>
  <si>
    <t>Child Spacer Masks</t>
  </si>
  <si>
    <t>Adult Spacer Masks</t>
  </si>
  <si>
    <t>Nebulisers</t>
  </si>
  <si>
    <t>Nebuliser tubing bowl mask kits</t>
  </si>
  <si>
    <t>Peak Flow Metres</t>
  </si>
  <si>
    <t>Piko Digital Peak Flow Metre</t>
  </si>
  <si>
    <t>Tablet Cutters</t>
  </si>
  <si>
    <t>Tablet Crushers</t>
  </si>
  <si>
    <t>Ezy Drop eyedrop guide</t>
  </si>
  <si>
    <t>Pil-bob device</t>
  </si>
  <si>
    <t>Estimated Cost</t>
  </si>
  <si>
    <t>Australian Medicines Handbook (AMH)</t>
  </si>
  <si>
    <t>eTherapeutic Guidelines (eTG)</t>
  </si>
  <si>
    <t>Monthly Index of Medical Specialities (MIMS)</t>
  </si>
  <si>
    <t>Medicines (Purple) Book for Aboriginal and Torres Strait Islander Health Practitioners</t>
  </si>
  <si>
    <t>Pregnancy &amp; Breastfeeding Medicines Guide</t>
  </si>
  <si>
    <t>Activity</t>
  </si>
  <si>
    <t>Proposed Date</t>
  </si>
  <si>
    <t>Presented by (include profession)</t>
  </si>
  <si>
    <t>Target Audience</t>
  </si>
  <si>
    <t>Proposed number of attendees</t>
  </si>
  <si>
    <r>
      <t xml:space="preserve">Costing based on a set of </t>
    </r>
    <r>
      <rPr>
        <b/>
        <u/>
        <sz val="10"/>
        <color theme="1"/>
        <rFont val="Calibri"/>
        <family val="2"/>
        <scheme val="minor"/>
      </rPr>
      <t xml:space="preserve">cost per kilometre </t>
    </r>
    <r>
      <rPr>
        <sz val="10"/>
        <color theme="1"/>
        <rFont val="Calibri"/>
        <family val="2"/>
        <scheme val="minor"/>
      </rPr>
      <t>travelled.</t>
    </r>
  </si>
  <si>
    <t>Estimated No. of km / week</t>
  </si>
  <si>
    <t>Cost / km</t>
  </si>
  <si>
    <t>Total Cost</t>
  </si>
  <si>
    <r>
      <t xml:space="preserve">Costing based on allocating funds to cover the cost of a </t>
    </r>
    <r>
      <rPr>
        <b/>
        <u/>
        <sz val="10"/>
        <color theme="1"/>
        <rFont val="Calibri"/>
        <family val="2"/>
        <scheme val="minor"/>
      </rPr>
      <t>transport driver</t>
    </r>
  </si>
  <si>
    <r>
      <t xml:space="preserve">Estimated No. of </t>
    </r>
    <r>
      <rPr>
        <b/>
        <u/>
        <sz val="10"/>
        <color theme="1"/>
        <rFont val="Calibri"/>
        <family val="2"/>
        <scheme val="minor"/>
      </rPr>
      <t>days</t>
    </r>
    <r>
      <rPr>
        <sz val="10"/>
        <color theme="1"/>
        <rFont val="Calibri"/>
        <family val="2"/>
        <scheme val="minor"/>
      </rPr>
      <t xml:space="preserve"> transport per year</t>
    </r>
  </si>
  <si>
    <r>
      <t xml:space="preserve">Cost of driver wage per </t>
    </r>
    <r>
      <rPr>
        <b/>
        <u/>
        <sz val="10"/>
        <color theme="1"/>
        <rFont val="Calibri"/>
        <family val="2"/>
        <scheme val="minor"/>
      </rPr>
      <t>hour</t>
    </r>
  </si>
  <si>
    <t>Details</t>
  </si>
  <si>
    <t>Registration</t>
  </si>
  <si>
    <t>Insurance</t>
  </si>
  <si>
    <t>Maintenance</t>
  </si>
  <si>
    <t>Submitted by</t>
  </si>
  <si>
    <t>Type of Support</t>
  </si>
  <si>
    <t>Piko Digital Peak Flow Metres</t>
  </si>
  <si>
    <t>Ezy Drop eyedrop guides</t>
  </si>
  <si>
    <t>Pil-bob devices</t>
  </si>
  <si>
    <t>Quantity</t>
  </si>
  <si>
    <t>Patient Transport</t>
  </si>
  <si>
    <t>4. Patient Transport</t>
  </si>
  <si>
    <t>2. QUM Devices</t>
  </si>
  <si>
    <t>3. QUM Education</t>
  </si>
  <si>
    <t>Name of SP (if applicable)</t>
  </si>
  <si>
    <t>Name of IHS</t>
  </si>
  <si>
    <t>Autosqueeze eye drop bottle squeezer</t>
  </si>
  <si>
    <r>
      <t xml:space="preserve">Total funding allocated to - </t>
    </r>
    <r>
      <rPr>
        <b/>
        <sz val="11"/>
        <color theme="5" tint="-0.249977111117893"/>
        <rFont val="Calibri"/>
        <family val="2"/>
        <scheme val="minor"/>
      </rPr>
      <t>3. QUM Education</t>
    </r>
  </si>
  <si>
    <r>
      <t xml:space="preserve">Total funding allocated to - </t>
    </r>
    <r>
      <rPr>
        <b/>
        <sz val="10"/>
        <color theme="4"/>
        <rFont val="Calibri"/>
        <family val="2"/>
        <scheme val="minor"/>
      </rPr>
      <t>2. QUM Devices</t>
    </r>
  </si>
  <si>
    <r>
      <t xml:space="preserve">Total funding allocated to - </t>
    </r>
    <r>
      <rPr>
        <b/>
        <sz val="11"/>
        <color theme="4"/>
        <rFont val="Calibri"/>
        <family val="2"/>
        <scheme val="minor"/>
      </rPr>
      <t>4</t>
    </r>
    <r>
      <rPr>
        <b/>
        <sz val="11"/>
        <color theme="5" tint="-0.249977111117893"/>
        <rFont val="Calibri"/>
        <family val="2"/>
        <scheme val="minor"/>
      </rPr>
      <t>. Transport</t>
    </r>
  </si>
  <si>
    <t>PPA</t>
  </si>
  <si>
    <t>1. QUM Pharmacist Support</t>
  </si>
  <si>
    <t>Title/Role</t>
  </si>
  <si>
    <t>Work Plan Approval</t>
  </si>
  <si>
    <t>Comments:</t>
  </si>
  <si>
    <r>
      <t xml:space="preserve">Total funding allocated to - </t>
    </r>
    <r>
      <rPr>
        <b/>
        <sz val="10"/>
        <color theme="4"/>
        <rFont val="Calibri"/>
        <family val="2"/>
        <scheme val="minor"/>
      </rPr>
      <t>1.QUM Pharmacist Support</t>
    </r>
  </si>
  <si>
    <t>Typing your name is considered a valid signature</t>
  </si>
  <si>
    <t>Australian Pharmaceutifal Formulary</t>
  </si>
  <si>
    <t>Don't Rush to Crush</t>
  </si>
  <si>
    <t>Remote Primary Health Care Manuals</t>
  </si>
  <si>
    <t>Contraception: An Australian Clinical Practice Handbook</t>
  </si>
  <si>
    <t>Progress Report Approval Date</t>
  </si>
  <si>
    <t>Progress Report #2</t>
  </si>
  <si>
    <t>Authorised Officer</t>
  </si>
  <si>
    <t>PPA/Dept. of Health use only</t>
  </si>
  <si>
    <t>Must be zero before IHS CEO/Service Provider can submit Work Plan</t>
  </si>
  <si>
    <t xml:space="preserve">4. Medication management support activities </t>
  </si>
  <si>
    <t>3. QUM improvement and compliance</t>
  </si>
  <si>
    <t>2. Medicine quality assurance</t>
  </si>
  <si>
    <t>1. Pharmacist-led education for staff and patients</t>
  </si>
  <si>
    <r>
      <t xml:space="preserve">Jan - Jun 2023                               </t>
    </r>
    <r>
      <rPr>
        <sz val="9"/>
        <color theme="1"/>
        <rFont val="Calibri"/>
        <family val="2"/>
        <scheme val="minor"/>
      </rPr>
      <t>(due 31 Jul 23)</t>
    </r>
  </si>
  <si>
    <r>
      <t xml:space="preserve">Work Plan - Budget Allocation </t>
    </r>
    <r>
      <rPr>
        <sz val="9"/>
        <color theme="0"/>
        <rFont val="Calibri"/>
        <family val="2"/>
        <scheme val="minor"/>
      </rPr>
      <t xml:space="preserve"> (due 31 Jul 22)</t>
    </r>
  </si>
  <si>
    <r>
      <t xml:space="preserve">Jul - Dec 2022                              </t>
    </r>
    <r>
      <rPr>
        <sz val="9"/>
        <color theme="1"/>
        <rFont val="Calibri"/>
        <family val="2"/>
        <scheme val="minor"/>
      </rPr>
      <t>(due 31 Jan 23)</t>
    </r>
  </si>
  <si>
    <t>Item for approval</t>
  </si>
  <si>
    <t>Dept Approval</t>
  </si>
  <si>
    <t>Estimated Cost per item</t>
  </si>
  <si>
    <t>Lancets (per box)</t>
  </si>
  <si>
    <t>Service Provider/Pharmacist</t>
  </si>
  <si>
    <t>Please describe how the items requested meet the four approval criteria shown in the box to the right</t>
  </si>
  <si>
    <t>From</t>
  </si>
  <si>
    <t>To</t>
  </si>
  <si>
    <t>PPA/DoH Use only for approved adjustments</t>
  </si>
  <si>
    <t>Comments</t>
  </si>
  <si>
    <t>Support Categories</t>
  </si>
  <si>
    <t>3.1. Clinical resources</t>
  </si>
  <si>
    <t xml:space="preserve">Reason for seeking approval </t>
  </si>
  <si>
    <t>&lt;Describe activity&gt;</t>
  </si>
  <si>
    <t>Name of IHS CEO</t>
  </si>
  <si>
    <t>WORK PLAN SIGN OFF</t>
  </si>
  <si>
    <t>Thank you for completing your IHSPS Work Plan. Please ensure the IHS CEO has reviewed and 'signed' this Work Plan Prior to Submission. Records supporting the activities undertaken in this Work Plan must be kept for 7 years for audit requirements as per the IHSPS Program Rules</t>
  </si>
  <si>
    <t>2.2 'Other' items requiring Department of Health approval</t>
  </si>
  <si>
    <t>Approved items - subtotal</t>
  </si>
  <si>
    <t>'Other' items - subtotal</t>
  </si>
  <si>
    <t>Approved items - Subtotal</t>
  </si>
  <si>
    <t>'Other' items - Subtotal</t>
  </si>
  <si>
    <t>Estimated No. of Hours/Days</t>
  </si>
  <si>
    <r>
      <t xml:space="preserve">Costing based on car running costs such as </t>
    </r>
    <r>
      <rPr>
        <b/>
        <u/>
        <sz val="10"/>
        <color theme="1"/>
        <rFont val="Calibri"/>
        <family val="2"/>
        <scheme val="minor"/>
      </rPr>
      <t xml:space="preserve">registration, insurance and maintenance. </t>
    </r>
    <r>
      <rPr>
        <sz val="10"/>
        <color theme="1"/>
        <rFont val="Calibri"/>
        <family val="2"/>
        <scheme val="minor"/>
      </rPr>
      <t xml:space="preserve"> </t>
    </r>
  </si>
  <si>
    <r>
      <t xml:space="preserve">Estimated No. of driver </t>
    </r>
    <r>
      <rPr>
        <b/>
        <u/>
        <sz val="10"/>
        <color theme="1"/>
        <rFont val="Calibri"/>
        <family val="2"/>
        <scheme val="minor"/>
      </rPr>
      <t>hours</t>
    </r>
    <r>
      <rPr>
        <sz val="10"/>
        <color theme="1"/>
        <rFont val="Calibri"/>
        <family val="2"/>
        <scheme val="minor"/>
      </rPr>
      <t xml:space="preserve"> per day</t>
    </r>
  </si>
  <si>
    <t>Option 4.1</t>
  </si>
  <si>
    <t>Option 4.2</t>
  </si>
  <si>
    <t>Option 4.3</t>
  </si>
  <si>
    <t>3.3 Education and Training Sessions</t>
  </si>
  <si>
    <t>Progress Report #1 - (1 July 2022 - 30 December 2022)</t>
  </si>
  <si>
    <t>Sub Total for 3.3 Education and Training</t>
  </si>
  <si>
    <t>2.1 Approved items to be purchased</t>
  </si>
  <si>
    <r>
      <t xml:space="preserve">Please use </t>
    </r>
    <r>
      <rPr>
        <sz val="14"/>
        <color theme="4" tint="-0.499984740745262"/>
        <rFont val="Calibri"/>
        <family val="2"/>
        <scheme val="minor"/>
      </rPr>
      <t xml:space="preserve">YELLOW BOXES to complete your </t>
    </r>
    <r>
      <rPr>
        <sz val="14"/>
        <rFont val="Calibri"/>
        <family val="2"/>
        <scheme val="minor"/>
      </rPr>
      <t>work plan.</t>
    </r>
  </si>
  <si>
    <t>Cost per Hour/Day</t>
  </si>
  <si>
    <t>1.  QUM Pharmacist Support</t>
  </si>
  <si>
    <t>5. Other, please specify</t>
  </si>
  <si>
    <t>Service completed by</t>
  </si>
  <si>
    <t>No. of Hours/Days</t>
  </si>
  <si>
    <t>&lt;Insert Name of Pharmacist/SP&gt;</t>
  </si>
  <si>
    <r>
      <t xml:space="preserve">Total expenditure - </t>
    </r>
    <r>
      <rPr>
        <b/>
        <sz val="11"/>
        <color theme="4"/>
        <rFont val="Calibri"/>
        <family val="2"/>
        <scheme val="minor"/>
      </rPr>
      <t>1. QUM Pharmacist Support</t>
    </r>
  </si>
  <si>
    <t>Funds allocated to QUM Pharmacist Suport</t>
  </si>
  <si>
    <t>Funds allocated to QUM Devices</t>
  </si>
  <si>
    <t>Item purchased</t>
  </si>
  <si>
    <r>
      <t>Total expenditure -</t>
    </r>
    <r>
      <rPr>
        <b/>
        <sz val="11"/>
        <color theme="4"/>
        <rFont val="Calibri"/>
        <family val="2"/>
        <scheme val="minor"/>
      </rPr>
      <t xml:space="preserve"> 2. QUM Devices</t>
    </r>
  </si>
  <si>
    <t>Funds allocated to QUM Education</t>
  </si>
  <si>
    <t>3.2 'Other' resources requiring Department of Health approval</t>
  </si>
  <si>
    <t>Resource for approval</t>
  </si>
  <si>
    <t xml:space="preserve">3.2 'Other' resources purchased </t>
  </si>
  <si>
    <t xml:space="preserve">2.2 ''Other' Items purchased </t>
  </si>
  <si>
    <t>2.1 Approved Items</t>
  </si>
  <si>
    <t>3.1 Clinical resources</t>
  </si>
  <si>
    <t>Delivered by</t>
  </si>
  <si>
    <t>No. of attendees</t>
  </si>
  <si>
    <r>
      <t>Total expenditure -</t>
    </r>
    <r>
      <rPr>
        <b/>
        <sz val="11"/>
        <color theme="4"/>
        <rFont val="Calibri"/>
        <family val="2"/>
        <scheme val="minor"/>
      </rPr>
      <t xml:space="preserve"> 3. QUM Education</t>
    </r>
  </si>
  <si>
    <t xml:space="preserve">'Other' resources purchased </t>
  </si>
  <si>
    <t>Resources purchased</t>
  </si>
  <si>
    <t>&lt;Insert Name of Educator and Role&gt;</t>
  </si>
  <si>
    <t>Funds allocated to Patient Transport</t>
  </si>
  <si>
    <t>3.3 Education and Training</t>
  </si>
  <si>
    <r>
      <t xml:space="preserve">Please report any expenses incurred during the delivery of </t>
    </r>
    <r>
      <rPr>
        <b/>
        <sz val="11"/>
        <color theme="1"/>
        <rFont val="Calibri"/>
        <family val="2"/>
        <scheme val="minor"/>
      </rPr>
      <t xml:space="preserve">Education and Training </t>
    </r>
    <r>
      <rPr>
        <sz val="11"/>
        <color theme="1"/>
        <rFont val="Calibri"/>
        <family val="2"/>
        <scheme val="minor"/>
      </rPr>
      <t>activities to your staff or clients below</t>
    </r>
  </si>
  <si>
    <t>Peak Flow Meters</t>
  </si>
  <si>
    <t>Unit Price</t>
  </si>
  <si>
    <t>Qty</t>
  </si>
  <si>
    <t>Total Price</t>
  </si>
  <si>
    <t xml:space="preserve">Cost/km </t>
  </si>
  <si>
    <r>
      <rPr>
        <b/>
        <sz val="11"/>
        <color theme="1"/>
        <rFont val="Calibri"/>
        <family val="2"/>
        <scheme val="minor"/>
      </rPr>
      <t>Option 4.3</t>
    </r>
    <r>
      <rPr>
        <sz val="11"/>
        <color theme="1"/>
        <rFont val="Calibri"/>
        <family val="2"/>
        <scheme val="minor"/>
      </rPr>
      <t xml:space="preserve"> - Transport vehicle expenses</t>
    </r>
  </si>
  <si>
    <r>
      <rPr>
        <b/>
        <sz val="11"/>
        <color theme="1"/>
        <rFont val="Calibri"/>
        <family val="2"/>
        <scheme val="minor"/>
      </rPr>
      <t>Option 4.2</t>
    </r>
    <r>
      <rPr>
        <sz val="11"/>
        <color theme="1"/>
        <rFont val="Calibri"/>
        <family val="2"/>
        <scheme val="minor"/>
      </rPr>
      <t xml:space="preserve"> - Driver's salary</t>
    </r>
  </si>
  <si>
    <r>
      <rPr>
        <b/>
        <sz val="11"/>
        <color theme="1"/>
        <rFont val="Calibri"/>
        <family val="2"/>
        <scheme val="minor"/>
      </rPr>
      <t>Option 4.1</t>
    </r>
    <r>
      <rPr>
        <sz val="11"/>
        <color theme="1"/>
        <rFont val="Calibri"/>
        <family val="2"/>
        <scheme val="minor"/>
      </rPr>
      <t xml:space="preserve"> - Distance travelled</t>
    </r>
  </si>
  <si>
    <t>$ p/hour</t>
  </si>
  <si>
    <t>hours p/day</t>
  </si>
  <si>
    <t xml:space="preserve">Registration </t>
  </si>
  <si>
    <r>
      <t>Total expenditure -</t>
    </r>
    <r>
      <rPr>
        <b/>
        <sz val="11"/>
        <color theme="4"/>
        <rFont val="Calibri"/>
        <family val="2"/>
        <scheme val="minor"/>
      </rPr>
      <t xml:space="preserve"> 4. Patient Transport</t>
    </r>
  </si>
  <si>
    <t xml:space="preserve">Please report any expenses incurred in this category during the reporting period. </t>
  </si>
  <si>
    <t>If applicable, please indicate how many patients used this service:</t>
  </si>
  <si>
    <t>Progress Report Completion</t>
  </si>
  <si>
    <t>Please complete the signing block to acknowledge that the information provided is true, correct and complete.</t>
  </si>
  <si>
    <t>Role/Title</t>
  </si>
  <si>
    <t>Name of CEO or SP</t>
  </si>
  <si>
    <t>Submission date</t>
  </si>
  <si>
    <t>If you would like to leave any comments, please do so in the box provided to the right</t>
  </si>
  <si>
    <t>PPA/DoH Comments:</t>
  </si>
  <si>
    <t>Remaining funds following Progress Report #1</t>
  </si>
  <si>
    <t>Progress Report #2 - (1 January 2023 - 30 June 2023)</t>
  </si>
  <si>
    <t>IHSPS Budget 22/23</t>
  </si>
  <si>
    <t>No. of km travelled this period</t>
  </si>
  <si>
    <t>Approved date</t>
  </si>
  <si>
    <t>For PPA use only</t>
  </si>
  <si>
    <t>PPA/DoH comments:</t>
  </si>
  <si>
    <t>Funds remaining to be allocated</t>
  </si>
  <si>
    <t xml:space="preserve">2.2 'Other' Items purchased </t>
  </si>
  <si>
    <r>
      <t xml:space="preserve">Please report any expenses incurred in this category during the reporting period. Please only include </t>
    </r>
    <r>
      <rPr>
        <b/>
        <sz val="11"/>
        <color theme="1"/>
        <rFont val="Calibri"/>
        <family val="2"/>
        <scheme val="minor"/>
      </rPr>
      <t>'Other' resources</t>
    </r>
    <r>
      <rPr>
        <sz val="11"/>
        <color theme="1"/>
        <rFont val="Calibri"/>
        <family val="2"/>
        <scheme val="minor"/>
      </rPr>
      <t xml:space="preserve"> that have been pre-approved by the Dept. of Health - please enter the details manually under section </t>
    </r>
    <r>
      <rPr>
        <b/>
        <sz val="11"/>
        <color theme="1"/>
        <rFont val="Calibri"/>
        <family val="2"/>
        <scheme val="minor"/>
      </rPr>
      <t>3.2 ' Other' resources purchased</t>
    </r>
  </si>
  <si>
    <r>
      <t xml:space="preserve">Please report any expenses incurred in this category during the reporting period. Please only include </t>
    </r>
    <r>
      <rPr>
        <b/>
        <sz val="11"/>
        <color theme="1"/>
        <rFont val="Calibri"/>
        <family val="2"/>
        <scheme val="minor"/>
      </rPr>
      <t>'Other'</t>
    </r>
    <r>
      <rPr>
        <sz val="11"/>
        <color theme="1"/>
        <rFont val="Calibri"/>
        <family val="2"/>
        <scheme val="minor"/>
      </rPr>
      <t xml:space="preserve"> items that have been pre-approved by the Dept. of Health - please enter the details manually under section </t>
    </r>
    <r>
      <rPr>
        <b/>
        <sz val="11"/>
        <color theme="1"/>
        <rFont val="Calibri"/>
        <family val="2"/>
        <scheme val="minor"/>
      </rPr>
      <t>2.2 'Other' Items purchased</t>
    </r>
  </si>
  <si>
    <r>
      <t xml:space="preserve">Please report any expenses incurred in this category during the reporting period. Please only select </t>
    </r>
    <r>
      <rPr>
        <b/>
        <sz val="11"/>
        <color theme="1"/>
        <rFont val="Calibri"/>
        <family val="2"/>
        <scheme val="minor"/>
      </rPr>
      <t>'5. Other</t>
    </r>
    <r>
      <rPr>
        <sz val="11"/>
        <color theme="1"/>
        <rFont val="Calibri"/>
        <family val="2"/>
        <scheme val="minor"/>
      </rPr>
      <t xml:space="preserve">' under </t>
    </r>
    <r>
      <rPr>
        <b/>
        <sz val="11"/>
        <color theme="1"/>
        <rFont val="Calibri"/>
        <family val="2"/>
        <scheme val="minor"/>
      </rPr>
      <t xml:space="preserve">Type of Support </t>
    </r>
    <r>
      <rPr>
        <sz val="11"/>
        <color theme="1"/>
        <rFont val="Calibri"/>
        <family val="2"/>
        <scheme val="minor"/>
      </rPr>
      <t xml:space="preserve">if this has been pre-approved by the Dept. of Health and provide further detail in the </t>
    </r>
    <r>
      <rPr>
        <b/>
        <sz val="11"/>
        <color theme="1"/>
        <rFont val="Calibri"/>
        <family val="2"/>
        <scheme val="minor"/>
      </rPr>
      <t>Comments</t>
    </r>
    <r>
      <rPr>
        <sz val="11"/>
        <color theme="1"/>
        <rFont val="Calibri"/>
        <family val="2"/>
        <scheme val="minor"/>
      </rPr>
      <t xml:space="preserve"> section </t>
    </r>
  </si>
  <si>
    <t>If applicable, please indicate how many patients have used this service:</t>
  </si>
  <si>
    <r>
      <t xml:space="preserve">Please report any expenses incurred in this category during the reporting period. Please only include </t>
    </r>
    <r>
      <rPr>
        <b/>
        <sz val="11"/>
        <color theme="1"/>
        <rFont val="Calibri"/>
        <family val="2"/>
        <scheme val="minor"/>
      </rPr>
      <t>'Other'</t>
    </r>
    <r>
      <rPr>
        <sz val="11"/>
        <color theme="1"/>
        <rFont val="Calibri"/>
        <family val="2"/>
        <scheme val="minor"/>
      </rPr>
      <t xml:space="preserve"> resources that have been pre-approved by the Dept. of Health - please enter the details manually under section</t>
    </r>
    <r>
      <rPr>
        <b/>
        <sz val="11"/>
        <color theme="1"/>
        <rFont val="Calibri"/>
        <family val="2"/>
        <scheme val="minor"/>
      </rPr>
      <t xml:space="preserve"> 3.2 ' Other' resources purchased</t>
    </r>
  </si>
  <si>
    <t>Comments (if required)</t>
  </si>
  <si>
    <t>Comments ( if required)</t>
  </si>
  <si>
    <t>Days worked p/PR2</t>
  </si>
  <si>
    <t>Days worked p/PR1</t>
  </si>
  <si>
    <t>Comments (If you've chosen Option 5. 'Other' support, please provide further information below):</t>
  </si>
  <si>
    <t>Dosette boxes</t>
  </si>
  <si>
    <t>Pulse oximeters</t>
  </si>
  <si>
    <t>INR test strips</t>
  </si>
  <si>
    <t>Australian Injectable Drugs Handbook</t>
  </si>
  <si>
    <t>UpToDate</t>
  </si>
  <si>
    <t>Renal Drug Database</t>
  </si>
  <si>
    <t>Pulse Oximeters</t>
  </si>
  <si>
    <t xml:space="preserve">Please provide an estimate of how many patients might access this service, if unsure leave blank: </t>
  </si>
  <si>
    <t>Proposed Dates</t>
  </si>
  <si>
    <t>(Jul - Dec)                   Reporting Period 1</t>
  </si>
  <si>
    <t>(Jan - Jun)                   Reporting Period 2</t>
  </si>
  <si>
    <t>Please fill in the YELLOW boxes below</t>
  </si>
  <si>
    <t>Australian Pharmaceutical Formulary</t>
  </si>
  <si>
    <t>QUM Pharmacist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</si>
</sst>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0.00_ ;[Red]\-#,##0.00\ "/>
    <numFmt numFmtId="165" formatCode="_-[$$-C09]* #,##0.00_-;\-[$$-C09]* #,##0.00_-;_-[$$-C09]* &quot;-&quot;??_-;_-@_-"/>
    <numFmt numFmtId="166" formatCode="d/mm/yyyy;@"/>
    <numFmt numFmtId="167" formatCode="d/mm/yy;@"/>
  </numFmts>
  <fonts count="57"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family val="2"/>
      <scheme val="minor"/>
    </font>
    <font>
      <b/>
      <sz val="11"/>
      <color theme="5" tint="-0.249977111117893"/>
      <name val="Calibri"/>
      <family val="2"/>
      <scheme val="minor"/>
    </font>
    <font>
      <i/>
      <sz val="9"/>
      <color theme="1"/>
      <name val="Calibri"/>
      <family val="2"/>
      <scheme val="minor"/>
    </font>
    <font>
      <sz val="10"/>
      <color theme="1"/>
      <name val="Calibri"/>
      <family val="2"/>
      <scheme val="minor"/>
    </font>
    <font>
      <b/>
      <u/>
      <sz val="10"/>
      <color theme="1"/>
      <name val="Calibri"/>
      <family val="2"/>
      <scheme val="minor"/>
    </font>
    <font>
      <sz val="9"/>
      <color theme="1"/>
      <name val="Calibri"/>
      <family val="2"/>
      <scheme val="minor"/>
    </font>
    <font>
      <u/>
      <sz val="11"/>
      <color theme="10"/>
      <name val="Calibri"/>
      <family val="2"/>
      <scheme val="minor"/>
    </font>
    <font>
      <b/>
      <sz val="10"/>
      <color theme="1"/>
      <name val="Calibri"/>
      <family val="2"/>
      <scheme val="minor"/>
    </font>
    <font>
      <i/>
      <sz val="10"/>
      <color theme="1"/>
      <name val="Calibri"/>
      <family val="2"/>
      <scheme val="minor"/>
    </font>
    <font>
      <b/>
      <u val="singleAccounting"/>
      <sz val="11"/>
      <color theme="1"/>
      <name val="Calibri"/>
      <family val="2"/>
      <scheme val="minor"/>
    </font>
    <font>
      <sz val="11"/>
      <color theme="0"/>
      <name val="Calibri"/>
      <family val="2"/>
      <scheme val="minor"/>
    </font>
    <font>
      <i/>
      <sz val="11"/>
      <color rgb="FFFF0000"/>
      <name val="Calibri"/>
      <family val="2"/>
      <scheme val="minor"/>
    </font>
    <font>
      <sz val="14"/>
      <color theme="0"/>
      <name val="Calibri"/>
      <family val="2"/>
      <scheme val="minor"/>
    </font>
    <font>
      <b/>
      <u/>
      <sz val="14"/>
      <color theme="0"/>
      <name val="Calibri"/>
      <family val="2"/>
      <scheme val="minor"/>
    </font>
    <font>
      <sz val="11"/>
      <color theme="4" tint="-0.499984740745262"/>
      <name val="Calibri"/>
      <family val="2"/>
      <scheme val="minor"/>
    </font>
    <font>
      <sz val="10"/>
      <color theme="0"/>
      <name val="Calibri"/>
      <family val="2"/>
      <scheme val="minor"/>
    </font>
    <font>
      <b/>
      <sz val="14"/>
      <color theme="0"/>
      <name val="Calibri"/>
      <family val="2"/>
      <scheme val="minor"/>
    </font>
    <font>
      <i/>
      <sz val="9"/>
      <name val="Calibri"/>
      <family val="2"/>
      <scheme val="minor"/>
    </font>
    <font>
      <b/>
      <u/>
      <sz val="11"/>
      <color theme="0"/>
      <name val="Calibri"/>
      <family val="2"/>
      <scheme val="minor"/>
    </font>
    <font>
      <b/>
      <u/>
      <sz val="10"/>
      <color theme="0"/>
      <name val="Calibri"/>
      <family val="2"/>
      <scheme val="minor"/>
    </font>
    <font>
      <sz val="14"/>
      <color theme="1"/>
      <name val="Calibri"/>
      <family val="2"/>
      <scheme val="minor"/>
    </font>
    <font>
      <sz val="14"/>
      <color theme="4" tint="-0.499984740745262"/>
      <name val="Calibri"/>
      <family val="2"/>
      <scheme val="minor"/>
    </font>
    <font>
      <b/>
      <sz val="11"/>
      <color theme="0"/>
      <name val="Calibri"/>
      <family val="2"/>
      <scheme val="minor"/>
    </font>
    <font>
      <b/>
      <sz val="9"/>
      <color theme="1"/>
      <name val="Calibri"/>
      <family val="2"/>
      <scheme val="minor"/>
    </font>
    <font>
      <sz val="9"/>
      <name val="Calibri"/>
      <family val="2"/>
      <scheme val="minor"/>
    </font>
    <font>
      <sz val="9"/>
      <color theme="0"/>
      <name val="Calibri"/>
      <family val="2"/>
      <scheme val="minor"/>
    </font>
    <font>
      <i/>
      <sz val="10"/>
      <name val="Calibri"/>
      <family val="2"/>
      <scheme val="minor"/>
    </font>
    <font>
      <b/>
      <sz val="9"/>
      <color theme="0"/>
      <name val="Calibri"/>
      <family val="2"/>
      <scheme val="minor"/>
    </font>
    <font>
      <sz val="8"/>
      <name val="Calibri"/>
      <family val="2"/>
      <scheme val="minor"/>
    </font>
    <font>
      <b/>
      <sz val="24"/>
      <color theme="5" tint="-0.249977111117893"/>
      <name val="Calibri"/>
      <family val="2"/>
      <scheme val="minor"/>
    </font>
    <font>
      <u/>
      <sz val="12"/>
      <color theme="0"/>
      <name val="Calibri"/>
      <family val="2"/>
      <scheme val="minor"/>
    </font>
    <font>
      <sz val="10"/>
      <color theme="1"/>
      <name val="Arial"/>
      <family val="2"/>
    </font>
    <font>
      <sz val="10"/>
      <color rgb="FF000000"/>
      <name val="Calibri"/>
      <family val="2"/>
      <scheme val="minor"/>
    </font>
    <font>
      <sz val="8"/>
      <color theme="0"/>
      <name val="Calibri"/>
      <family val="2"/>
      <scheme val="minor"/>
    </font>
    <font>
      <sz val="8"/>
      <color theme="1"/>
      <name val="Calibri"/>
      <family val="2"/>
      <scheme val="minor"/>
    </font>
    <font>
      <b/>
      <sz val="8"/>
      <name val="Calibri"/>
      <family val="2"/>
      <scheme val="minor"/>
    </font>
    <font>
      <sz val="14"/>
      <name val="Calibri"/>
      <family val="2"/>
      <scheme val="minor"/>
    </font>
    <font>
      <b/>
      <sz val="9"/>
      <name val="Calibri"/>
      <family val="2"/>
      <scheme val="minor"/>
    </font>
    <font>
      <b/>
      <sz val="10"/>
      <name val="Calibri"/>
      <family val="2"/>
      <scheme val="minor"/>
    </font>
    <font>
      <b/>
      <sz val="10"/>
      <color theme="4"/>
      <name val="Calibri"/>
      <family val="2"/>
      <scheme val="minor"/>
    </font>
    <font>
      <b/>
      <sz val="11"/>
      <color theme="4"/>
      <name val="Calibri"/>
      <family val="2"/>
      <scheme val="minor"/>
    </font>
    <font>
      <b/>
      <sz val="10"/>
      <color theme="0"/>
      <name val="Calibri"/>
      <family val="2"/>
      <scheme val="minor"/>
    </font>
    <font>
      <b/>
      <sz val="9"/>
      <color theme="6" tint="-0.499984740745262"/>
      <name val="Calibri"/>
      <family val="2"/>
      <scheme val="minor"/>
    </font>
    <font>
      <i/>
      <sz val="9"/>
      <color rgb="FFFF0000"/>
      <name val="Calibri"/>
      <family val="2"/>
      <scheme val="minor"/>
    </font>
    <font>
      <sz val="11"/>
      <color rgb="FF000000"/>
      <name val="Calibri"/>
      <family val="2"/>
      <scheme val="minor"/>
    </font>
    <font>
      <sz val="11"/>
      <color rgb="FFFF0000"/>
      <name val="Calibri"/>
      <family val="2"/>
      <scheme val="minor"/>
    </font>
    <font>
      <sz val="9"/>
      <color rgb="FFFF0000"/>
      <name val="Calibri"/>
      <family val="2"/>
      <scheme val="minor"/>
    </font>
    <font>
      <b/>
      <sz val="12"/>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16"/>
      <color theme="0"/>
      <name val="Calibri"/>
      <family val="2"/>
      <scheme val="minor"/>
    </font>
    <font>
      <u/>
      <sz val="11"/>
      <color theme="1"/>
      <name val="Calibri"/>
      <family val="2"/>
      <scheme val="minor"/>
    </font>
    <font>
      <b/>
      <sz val="12"/>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0" tint="-4.9989318521683403E-2"/>
        <bgColor indexed="64"/>
      </patternFill>
    </fill>
    <fill>
      <patternFill patternType="solid">
        <fgColor theme="2" tint="0.59999389629810485"/>
        <bgColor indexed="64"/>
      </patternFill>
    </fill>
    <fill>
      <patternFill patternType="solid">
        <fgColor theme="5"/>
        <bgColor indexed="64"/>
      </patternFill>
    </fill>
    <fill>
      <patternFill patternType="solid">
        <fgColor theme="2"/>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8"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theme="0" tint="-0.499984740745262"/>
      </top>
      <bottom style="hair">
        <color theme="0" tint="-0.499984740745262"/>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style="hair">
        <color auto="1"/>
      </left>
      <right/>
      <top/>
      <bottom/>
      <diagonal/>
    </border>
    <border>
      <left/>
      <right/>
      <top style="hair">
        <color theme="0" tint="-0.34998626667073579"/>
      </top>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medium">
        <color theme="0" tint="-0.14993743705557422"/>
      </right>
      <top style="medium">
        <color theme="0" tint="-0.14996795556505021"/>
      </top>
      <bottom style="medium">
        <color theme="0" tint="-0.14996795556505021"/>
      </bottom>
      <diagonal/>
    </border>
    <border>
      <left style="thin">
        <color theme="0" tint="-0.14993743705557422"/>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theme="0" tint="-0.14996795556505021"/>
      </top>
      <bottom/>
      <diagonal/>
    </border>
    <border>
      <left/>
      <right style="medium">
        <color theme="0" tint="-0.14993743705557422"/>
      </right>
      <top style="medium">
        <color theme="0" tint="-0.14996795556505021"/>
      </top>
      <bottom/>
      <diagonal/>
    </border>
    <border>
      <left style="medium">
        <color theme="0" tint="-0.14996795556505021"/>
      </left>
      <right/>
      <top style="medium">
        <color theme="0" tint="-0.14996795556505021"/>
      </top>
      <bottom/>
      <diagonal/>
    </border>
    <border>
      <left/>
      <right style="thin">
        <color indexed="64"/>
      </right>
      <top/>
      <bottom/>
      <diagonal/>
    </border>
    <border>
      <left style="thin">
        <color theme="0" tint="-0.499984740745262"/>
      </left>
      <right style="thin">
        <color theme="0" tint="-0.14999847407452621"/>
      </right>
      <top style="thin">
        <color theme="0" tint="-0.499984740745262"/>
      </top>
      <bottom/>
      <diagonal/>
    </border>
    <border>
      <left/>
      <right style="thin">
        <color theme="0" tint="-0.499984740745262"/>
      </right>
      <top style="thin">
        <color theme="0" tint="-0.499984740745262"/>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hair">
        <color theme="0" tint="-0.499984740745262"/>
      </top>
      <bottom style="hair">
        <color theme="0" tint="-0.499984740745262"/>
      </bottom>
      <diagonal/>
    </border>
    <border>
      <left style="thin">
        <color theme="0" tint="-0.14999847407452621"/>
      </left>
      <right style="thin">
        <color theme="0" tint="-0.14999847407452621"/>
      </right>
      <top style="thin">
        <color theme="0" tint="-0.499984740745262"/>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499984740745262"/>
      </top>
      <bottom style="hair">
        <color auto="1"/>
      </bottom>
      <diagonal/>
    </border>
    <border>
      <left style="thin">
        <color theme="0" tint="-0.14999847407452621"/>
      </left>
      <right style="thin">
        <color theme="0" tint="-0.14999847407452621"/>
      </right>
      <top style="hair">
        <color auto="1"/>
      </top>
      <bottom style="hair">
        <color auto="1"/>
      </bottom>
      <diagonal/>
    </border>
    <border>
      <left style="thin">
        <color theme="0" tint="-0.14999847407452621"/>
      </left>
      <right style="thin">
        <color theme="0" tint="-0.14999847407452621"/>
      </right>
      <top style="hair">
        <color auto="1"/>
      </top>
      <bottom style="thin">
        <color theme="0" tint="-0.499984740745262"/>
      </bottom>
      <diagonal/>
    </border>
    <border>
      <left/>
      <right style="thin">
        <color theme="0" tint="-0.14999847407452621"/>
      </right>
      <top style="hair">
        <color theme="0" tint="-0.499984740745262"/>
      </top>
      <bottom style="hair">
        <color theme="0" tint="-0.499984740745262"/>
      </bottom>
      <diagonal/>
    </border>
    <border>
      <left/>
      <right style="thin">
        <color theme="0" tint="-0.14999847407452621"/>
      </right>
      <top style="hair">
        <color theme="0" tint="-0.499984740745262"/>
      </top>
      <bottom style="thin">
        <color theme="0" tint="-0.499984740745262"/>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hair">
        <color theme="0" tint="-0.34998626667073579"/>
      </left>
      <right style="thin">
        <color indexed="64"/>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right/>
      <top style="thin">
        <color theme="3" tint="0.79998168889431442"/>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indexed="64"/>
      </right>
      <top/>
      <bottom style="thin">
        <color theme="3" tint="0.79998168889431442"/>
      </bottom>
      <diagonal/>
    </border>
    <border>
      <left style="thin">
        <color indexed="64"/>
      </left>
      <right style="thin">
        <color theme="3" tint="0.79998168889431442"/>
      </right>
      <top/>
      <bottom style="thin">
        <color theme="3" tint="0.79998168889431442"/>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style="thin">
        <color theme="3" tint="0.79998168889431442"/>
      </left>
      <right/>
      <top/>
      <bottom/>
      <diagonal/>
    </border>
    <border>
      <left style="thin">
        <color theme="2" tint="0.59999389629810485"/>
      </left>
      <right/>
      <top/>
      <bottom/>
      <diagonal/>
    </border>
    <border>
      <left style="medium">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518">
    <xf numFmtId="0" fontId="0" fillId="0" borderId="0" xfId="0"/>
    <xf numFmtId="0" fontId="0" fillId="2" borderId="0" xfId="0" applyFill="1"/>
    <xf numFmtId="0" fontId="6" fillId="4" borderId="1" xfId="0" applyFont="1" applyFill="1" applyBorder="1" applyAlignment="1" applyProtection="1">
      <alignment horizontal="center" vertical="center"/>
      <protection locked="0"/>
    </xf>
    <xf numFmtId="44" fontId="6" fillId="4" borderId="1" xfId="1" applyFont="1" applyFill="1" applyBorder="1" applyAlignment="1" applyProtection="1">
      <alignment vertical="center"/>
      <protection locked="0"/>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protection locked="0"/>
    </xf>
    <xf numFmtId="44" fontId="8" fillId="4" borderId="1" xfId="1" applyFont="1" applyFill="1" applyBorder="1" applyAlignment="1" applyProtection="1">
      <alignment vertical="center"/>
      <protection locked="0"/>
    </xf>
    <xf numFmtId="0" fontId="8" fillId="4" borderId="1"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protection locked="0"/>
    </xf>
    <xf numFmtId="166" fontId="0" fillId="4" borderId="1" xfId="0" applyNumberFormat="1" applyFill="1" applyBorder="1" applyAlignment="1" applyProtection="1">
      <alignment horizontal="left" vertical="center"/>
      <protection locked="0"/>
    </xf>
    <xf numFmtId="44" fontId="0" fillId="4" borderId="16" xfId="1" applyFont="1" applyFill="1" applyBorder="1" applyAlignment="1" applyProtection="1">
      <alignment horizontal="left" vertical="center"/>
      <protection locked="0"/>
    </xf>
    <xf numFmtId="44" fontId="0" fillId="4" borderId="17" xfId="1" applyFont="1" applyFill="1" applyBorder="1" applyAlignment="1" applyProtection="1">
      <alignment horizontal="left" vertical="center"/>
      <protection locked="0"/>
    </xf>
    <xf numFmtId="44" fontId="9" fillId="4" borderId="16" xfId="2" applyNumberFormat="1" applyFill="1" applyBorder="1" applyAlignment="1" applyProtection="1">
      <alignment horizontal="left" vertical="center"/>
      <protection locked="0"/>
    </xf>
    <xf numFmtId="44" fontId="0" fillId="4" borderId="21" xfId="1" applyFont="1" applyFill="1" applyBorder="1" applyAlignment="1" applyProtection="1">
      <alignment horizontal="left" vertical="center"/>
      <protection locked="0"/>
    </xf>
    <xf numFmtId="0" fontId="19" fillId="2" borderId="35" xfId="0" applyFont="1" applyFill="1" applyBorder="1" applyAlignment="1" applyProtection="1">
      <alignment vertical="center" wrapText="1"/>
    </xf>
    <xf numFmtId="0" fontId="17" fillId="2" borderId="0" xfId="0" applyFont="1" applyFill="1" applyProtection="1"/>
    <xf numFmtId="0" fontId="23" fillId="2" borderId="0" xfId="0" applyFont="1" applyFill="1" applyAlignment="1" applyProtection="1">
      <alignment vertical="center"/>
    </xf>
    <xf numFmtId="0" fontId="0" fillId="3" borderId="35" xfId="0" applyFill="1" applyBorder="1" applyAlignment="1" applyProtection="1">
      <alignment vertical="center"/>
    </xf>
    <xf numFmtId="0" fontId="0" fillId="3" borderId="0" xfId="0" applyFill="1" applyAlignment="1" applyProtection="1">
      <alignment vertical="center"/>
    </xf>
    <xf numFmtId="44" fontId="0" fillId="3" borderId="0" xfId="1" applyFont="1" applyFill="1" applyAlignment="1" applyProtection="1">
      <alignment vertical="center"/>
    </xf>
    <xf numFmtId="0" fontId="0" fillId="2" borderId="0" xfId="0" applyFill="1" applyAlignment="1" applyProtection="1">
      <alignment vertical="center"/>
    </xf>
    <xf numFmtId="0" fontId="0" fillId="3" borderId="35" xfId="0" applyFill="1" applyBorder="1" applyAlignment="1" applyProtection="1">
      <alignment horizontal="left" vertical="center"/>
    </xf>
    <xf numFmtId="0" fontId="6" fillId="3" borderId="0" xfId="0" applyFont="1" applyFill="1" applyAlignment="1" applyProtection="1">
      <alignment horizontal="left" vertical="center"/>
    </xf>
    <xf numFmtId="0" fontId="0" fillId="2" borderId="0" xfId="0" applyFill="1" applyAlignment="1" applyProtection="1">
      <alignment horizontal="left" vertical="center"/>
    </xf>
    <xf numFmtId="0" fontId="6" fillId="3" borderId="0" xfId="0" applyFont="1" applyFill="1" applyAlignment="1" applyProtection="1">
      <alignment vertical="center"/>
    </xf>
    <xf numFmtId="0" fontId="14" fillId="2" borderId="0" xfId="0" applyFont="1" applyFill="1" applyAlignment="1" applyProtection="1">
      <alignment vertical="center"/>
    </xf>
    <xf numFmtId="0" fontId="14" fillId="3" borderId="35" xfId="0" applyFont="1" applyFill="1" applyBorder="1" applyAlignment="1" applyProtection="1">
      <alignment horizontal="center" vertical="center"/>
    </xf>
    <xf numFmtId="164" fontId="25" fillId="5" borderId="31" xfId="1" applyNumberFormat="1" applyFont="1" applyFill="1" applyBorder="1" applyAlignment="1" applyProtection="1">
      <alignment vertical="center"/>
    </xf>
    <xf numFmtId="0" fontId="14" fillId="2" borderId="0" xfId="0" applyFont="1" applyFill="1" applyAlignment="1" applyProtection="1">
      <alignment horizontal="center" vertical="center"/>
    </xf>
    <xf numFmtId="0" fontId="14" fillId="3" borderId="0" xfId="0" applyFont="1" applyFill="1" applyAlignment="1" applyProtection="1">
      <alignment horizontal="center" vertical="center"/>
    </xf>
    <xf numFmtId="164" fontId="4" fillId="3" borderId="0" xfId="1" applyNumberFormat="1" applyFont="1" applyFill="1" applyAlignment="1" applyProtection="1">
      <alignment vertical="center"/>
    </xf>
    <xf numFmtId="0" fontId="8" fillId="3" borderId="35" xfId="0" applyFont="1" applyFill="1" applyBorder="1" applyAlignment="1" applyProtection="1">
      <alignment vertical="center"/>
    </xf>
    <xf numFmtId="0" fontId="8" fillId="3" borderId="0" xfId="0" applyFont="1" applyFill="1" applyAlignment="1" applyProtection="1">
      <alignment vertical="center"/>
    </xf>
    <xf numFmtId="0" fontId="26" fillId="11" borderId="45" xfId="0" applyFont="1" applyFill="1" applyBorder="1" applyAlignment="1" applyProtection="1">
      <alignment horizontal="center" vertical="center"/>
    </xf>
    <xf numFmtId="0" fontId="30" fillId="5" borderId="32" xfId="0" applyFont="1" applyFill="1" applyBorder="1" applyAlignment="1" applyProtection="1">
      <alignment horizontal="center" vertical="center"/>
    </xf>
    <xf numFmtId="0" fontId="8" fillId="2" borderId="0" xfId="0" applyFont="1" applyFill="1" applyAlignment="1" applyProtection="1">
      <alignment vertical="center"/>
    </xf>
    <xf numFmtId="0" fontId="26" fillId="11" borderId="45" xfId="0" applyFont="1" applyFill="1" applyBorder="1" applyAlignment="1" applyProtection="1">
      <alignment horizontal="center" vertical="center" wrapText="1"/>
    </xf>
    <xf numFmtId="0" fontId="30" fillId="5" borderId="33"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8" fillId="3" borderId="54" xfId="0" applyFont="1" applyFill="1" applyBorder="1" applyAlignment="1" applyProtection="1">
      <alignment horizontal="left" vertical="center"/>
    </xf>
    <xf numFmtId="0" fontId="8" fillId="3" borderId="49" xfId="0" applyFont="1" applyFill="1" applyBorder="1" applyAlignment="1" applyProtection="1">
      <alignment vertical="center"/>
    </xf>
    <xf numFmtId="164" fontId="8" fillId="10" borderId="51" xfId="1" applyNumberFormat="1" applyFont="1" applyFill="1" applyBorder="1" applyAlignment="1" applyProtection="1">
      <alignment vertical="center"/>
    </xf>
    <xf numFmtId="0" fontId="8" fillId="3" borderId="45" xfId="0" applyFont="1" applyFill="1" applyBorder="1" applyAlignment="1" applyProtection="1">
      <alignment vertical="center"/>
    </xf>
    <xf numFmtId="164" fontId="8" fillId="10" borderId="52" xfId="1" applyNumberFormat="1" applyFont="1" applyFill="1" applyBorder="1" applyAlignment="1" applyProtection="1">
      <alignment vertical="center"/>
    </xf>
    <xf numFmtId="0" fontId="8" fillId="3" borderId="50" xfId="0" applyFont="1" applyFill="1" applyBorder="1" applyAlignment="1" applyProtection="1">
      <alignment vertical="center"/>
    </xf>
    <xf numFmtId="164" fontId="8" fillId="10" borderId="53" xfId="1" applyNumberFormat="1" applyFont="1" applyFill="1" applyBorder="1" applyAlignment="1" applyProtection="1">
      <alignment vertical="center"/>
    </xf>
    <xf numFmtId="0" fontId="26" fillId="3" borderId="0" xfId="0" applyFont="1" applyFill="1" applyAlignment="1" applyProtection="1">
      <alignment horizontal="right" vertical="center"/>
    </xf>
    <xf numFmtId="44" fontId="30" fillId="5" borderId="42" xfId="1" applyFont="1" applyFill="1" applyBorder="1" applyAlignment="1" applyProtection="1">
      <alignment vertical="center"/>
    </xf>
    <xf numFmtId="44" fontId="30" fillId="5" borderId="47" xfId="0" applyNumberFormat="1" applyFont="1" applyFill="1" applyBorder="1" applyAlignment="1" applyProtection="1">
      <alignment vertical="center"/>
    </xf>
    <xf numFmtId="44" fontId="30" fillId="5" borderId="43" xfId="0" applyNumberFormat="1" applyFont="1" applyFill="1" applyBorder="1" applyAlignment="1" applyProtection="1">
      <alignment vertical="center"/>
    </xf>
    <xf numFmtId="0" fontId="26" fillId="3" borderId="0" xfId="0" applyFont="1" applyFill="1" applyAlignment="1" applyProtection="1">
      <alignment vertical="center"/>
    </xf>
    <xf numFmtId="164" fontId="30" fillId="5" borderId="31" xfId="1" applyNumberFormat="1" applyFont="1" applyFill="1" applyBorder="1" applyAlignment="1" applyProtection="1">
      <alignment vertical="center"/>
    </xf>
    <xf numFmtId="0" fontId="8" fillId="2" borderId="35" xfId="0" applyFont="1" applyFill="1" applyBorder="1" applyAlignment="1" applyProtection="1">
      <alignment vertical="center"/>
    </xf>
    <xf numFmtId="0" fontId="26" fillId="2" borderId="0" xfId="0" applyFont="1" applyFill="1" applyAlignment="1" applyProtection="1">
      <alignment horizontal="right" vertical="center"/>
    </xf>
    <xf numFmtId="0" fontId="26" fillId="3" borderId="0" xfId="0" applyFont="1" applyFill="1" applyBorder="1" applyAlignment="1" applyProtection="1">
      <alignment horizontal="center" vertical="center"/>
    </xf>
    <xf numFmtId="0" fontId="45" fillId="3" borderId="0" xfId="0" applyFont="1" applyFill="1" applyAlignment="1" applyProtection="1">
      <alignment horizontal="right" vertical="center"/>
    </xf>
    <xf numFmtId="0" fontId="26" fillId="3" borderId="41" xfId="0" applyFont="1" applyFill="1" applyBorder="1" applyAlignment="1" applyProtection="1">
      <alignment horizontal="right" vertical="center"/>
    </xf>
    <xf numFmtId="0" fontId="26" fillId="3" borderId="0" xfId="0" applyFont="1" applyFill="1" applyBorder="1" applyAlignment="1" applyProtection="1">
      <alignment horizontal="right" vertical="center"/>
    </xf>
    <xf numFmtId="0" fontId="36" fillId="3" borderId="35" xfId="0" applyFont="1" applyFill="1" applyBorder="1" applyAlignment="1" applyProtection="1">
      <alignment vertical="center"/>
    </xf>
    <xf numFmtId="0" fontId="37" fillId="3" borderId="0" xfId="0" applyFont="1" applyFill="1" applyAlignment="1" applyProtection="1">
      <alignment horizontal="center" vertical="top" wrapText="1"/>
    </xf>
    <xf numFmtId="0" fontId="31" fillId="3" borderId="0" xfId="0" applyFont="1" applyFill="1" applyAlignment="1" applyProtection="1">
      <alignment vertical="center"/>
    </xf>
    <xf numFmtId="0" fontId="37" fillId="3" borderId="0" xfId="0" applyFont="1" applyFill="1" applyAlignment="1" applyProtection="1">
      <alignment vertical="center"/>
    </xf>
    <xf numFmtId="0" fontId="31" fillId="3" borderId="35" xfId="0" applyFont="1" applyFill="1" applyBorder="1" applyAlignment="1" applyProtection="1">
      <alignment vertical="center"/>
    </xf>
    <xf numFmtId="0" fontId="38" fillId="3" borderId="0" xfId="0" applyFont="1" applyFill="1" applyAlignment="1" applyProtection="1">
      <alignment horizontal="right" vertical="top" wrapText="1"/>
    </xf>
    <xf numFmtId="0" fontId="27" fillId="3" borderId="0" xfId="0" applyFont="1" applyFill="1" applyAlignment="1" applyProtection="1">
      <alignment vertical="center"/>
    </xf>
    <xf numFmtId="0" fontId="27" fillId="2" borderId="0" xfId="0" applyFont="1" applyFill="1" applyAlignment="1" applyProtection="1">
      <alignment vertical="center"/>
    </xf>
    <xf numFmtId="0" fontId="40" fillId="3" borderId="0" xfId="0" applyFont="1" applyFill="1" applyAlignment="1" applyProtection="1">
      <alignment horizontal="right" vertical="center"/>
    </xf>
    <xf numFmtId="0" fontId="40" fillId="3" borderId="35" xfId="0" applyFont="1" applyFill="1" applyBorder="1" applyAlignment="1" applyProtection="1">
      <alignment horizontal="right" vertical="center"/>
    </xf>
    <xf numFmtId="0" fontId="40" fillId="3" borderId="35" xfId="0" applyFont="1" applyFill="1" applyBorder="1" applyAlignment="1" applyProtection="1">
      <alignment vertical="center"/>
    </xf>
    <xf numFmtId="0" fontId="31" fillId="2" borderId="0" xfId="0" applyFont="1" applyFill="1" applyAlignment="1" applyProtection="1">
      <alignment vertical="center"/>
    </xf>
    <xf numFmtId="0" fontId="40" fillId="2" borderId="35" xfId="0" applyFont="1" applyFill="1" applyBorder="1" applyAlignment="1" applyProtection="1">
      <alignment horizontal="right" vertical="center"/>
    </xf>
    <xf numFmtId="0" fontId="40" fillId="2" borderId="0" xfId="0" applyFont="1" applyFill="1" applyAlignment="1" applyProtection="1">
      <alignment horizontal="right" vertical="center"/>
    </xf>
    <xf numFmtId="0" fontId="37" fillId="2" borderId="0" xfId="0" applyFont="1" applyFill="1" applyAlignment="1" applyProtection="1">
      <alignment vertical="center"/>
    </xf>
    <xf numFmtId="44" fontId="0" fillId="2" borderId="0" xfId="1" applyFont="1" applyFill="1" applyAlignment="1" applyProtection="1">
      <alignment vertical="center"/>
    </xf>
    <xf numFmtId="0" fontId="47" fillId="0" borderId="0" xfId="0" applyFont="1"/>
    <xf numFmtId="44" fontId="6" fillId="4" borderId="11" xfId="1" applyFont="1" applyFill="1" applyBorder="1" applyAlignment="1" applyProtection="1">
      <alignment horizontal="center" vertical="center"/>
      <protection locked="0"/>
    </xf>
    <xf numFmtId="0" fontId="23" fillId="7" borderId="0" xfId="0" applyFont="1" applyFill="1" applyAlignment="1" applyProtection="1">
      <alignment horizontal="center" vertical="center"/>
    </xf>
    <xf numFmtId="0" fontId="23" fillId="7" borderId="0" xfId="0" applyFont="1" applyFill="1" applyAlignment="1" applyProtection="1">
      <alignment vertical="center"/>
    </xf>
    <xf numFmtId="0" fontId="18" fillId="6" borderId="0" xfId="0" applyFont="1" applyFill="1" applyAlignment="1" applyProtection="1">
      <alignment vertical="center"/>
    </xf>
    <xf numFmtId="44" fontId="6" fillId="3" borderId="0" xfId="1" applyFont="1" applyFill="1" applyAlignment="1" applyProtection="1">
      <alignment vertical="center"/>
    </xf>
    <xf numFmtId="0" fontId="6" fillId="2" borderId="0" xfId="0" applyFont="1" applyFill="1" applyAlignment="1" applyProtection="1">
      <alignment vertical="center"/>
    </xf>
    <xf numFmtId="0" fontId="10" fillId="3" borderId="0" xfId="0" applyFont="1" applyFill="1" applyAlignment="1" applyProtection="1">
      <alignment horizontal="center" vertical="center" wrapText="1"/>
    </xf>
    <xf numFmtId="44" fontId="10" fillId="3" borderId="0" xfId="1" applyFont="1" applyFill="1" applyAlignment="1" applyProtection="1">
      <alignment horizontal="center" vertical="center" wrapText="1"/>
    </xf>
    <xf numFmtId="0" fontId="2" fillId="3" borderId="0" xfId="0" applyFont="1" applyFill="1" applyAlignment="1" applyProtection="1">
      <alignment horizontal="center" vertical="center" wrapText="1"/>
    </xf>
    <xf numFmtId="44" fontId="2" fillId="2" borderId="0" xfId="1" applyFont="1" applyFill="1" applyAlignment="1" applyProtection="1">
      <alignment vertical="center"/>
    </xf>
    <xf numFmtId="44" fontId="6" fillId="3" borderId="1" xfId="1" applyFont="1" applyFill="1" applyBorder="1" applyAlignment="1" applyProtection="1">
      <alignment vertical="center"/>
    </xf>
    <xf numFmtId="0" fontId="35" fillId="2" borderId="0" xfId="0" applyFont="1" applyFill="1" applyAlignment="1" applyProtection="1">
      <alignment horizontal="left" wrapText="1"/>
    </xf>
    <xf numFmtId="0" fontId="10" fillId="3" borderId="0" xfId="0" applyFont="1" applyFill="1" applyAlignment="1" applyProtection="1">
      <alignment vertical="center"/>
    </xf>
    <xf numFmtId="165" fontId="44" fillId="5" borderId="1" xfId="0" applyNumberFormat="1" applyFont="1" applyFill="1" applyBorder="1" applyAlignment="1" applyProtection="1">
      <alignment vertical="center"/>
    </xf>
    <xf numFmtId="0" fontId="34" fillId="2" borderId="0" xfId="0" applyFont="1" applyFill="1" applyAlignment="1" applyProtection="1">
      <alignment vertical="top"/>
    </xf>
    <xf numFmtId="0" fontId="6" fillId="2" borderId="0" xfId="0" applyFont="1" applyFill="1" applyAlignment="1" applyProtection="1">
      <alignment horizontal="center" vertical="center"/>
    </xf>
    <xf numFmtId="0" fontId="2" fillId="3" borderId="0" xfId="0" applyFont="1" applyFill="1" applyAlignment="1" applyProtection="1">
      <alignment vertical="center"/>
    </xf>
    <xf numFmtId="44" fontId="2" fillId="3" borderId="0" xfId="1" applyFont="1" applyFill="1" applyAlignment="1" applyProtection="1">
      <alignment vertical="center" wrapText="1"/>
    </xf>
    <xf numFmtId="44" fontId="2" fillId="3" borderId="0" xfId="1" applyFont="1" applyFill="1" applyAlignment="1" applyProtection="1">
      <alignment vertical="center"/>
    </xf>
    <xf numFmtId="0" fontId="50" fillId="3" borderId="0" xfId="0" applyFont="1" applyFill="1" applyAlignment="1" applyProtection="1">
      <alignment vertical="center"/>
    </xf>
    <xf numFmtId="0" fontId="2" fillId="3" borderId="0" xfId="0" applyFont="1" applyFill="1" applyAlignment="1" applyProtection="1">
      <alignment horizontal="center"/>
    </xf>
    <xf numFmtId="44" fontId="2" fillId="3" borderId="0" xfId="1" applyFont="1" applyFill="1" applyAlignment="1" applyProtection="1">
      <alignment horizontal="center" wrapText="1"/>
    </xf>
    <xf numFmtId="44" fontId="2" fillId="3" borderId="0" xfId="1" applyFont="1" applyFill="1" applyAlignment="1" applyProtection="1">
      <alignment horizontal="center"/>
    </xf>
    <xf numFmtId="0" fontId="6" fillId="3" borderId="0" xfId="0" applyFont="1" applyFill="1" applyBorder="1" applyAlignment="1" applyProtection="1">
      <alignment vertical="center"/>
    </xf>
    <xf numFmtId="0" fontId="0" fillId="3" borderId="0" xfId="0" applyFill="1" applyAlignment="1" applyProtection="1">
      <alignment horizontal="center" vertical="center"/>
    </xf>
    <xf numFmtId="44" fontId="51" fillId="3" borderId="0" xfId="1" applyFont="1" applyFill="1" applyAlignment="1" applyProtection="1">
      <alignment horizontal="right" vertical="center"/>
    </xf>
    <xf numFmtId="0" fontId="10" fillId="3" borderId="20" xfId="0" applyFont="1" applyFill="1" applyBorder="1" applyAlignment="1" applyProtection="1">
      <alignment vertical="center"/>
    </xf>
    <xf numFmtId="0" fontId="50" fillId="3" borderId="0" xfId="0" applyFont="1" applyFill="1" applyBorder="1" applyAlignment="1" applyProtection="1">
      <alignment vertical="center"/>
    </xf>
    <xf numFmtId="0" fontId="0" fillId="3" borderId="0" xfId="0" applyFill="1" applyBorder="1" applyAlignment="1" applyProtection="1">
      <alignment vertical="center"/>
    </xf>
    <xf numFmtId="0" fontId="10" fillId="3" borderId="20" xfId="0" applyFont="1" applyFill="1" applyBorder="1" applyAlignment="1" applyProtection="1">
      <alignment horizontal="center" vertical="center"/>
    </xf>
    <xf numFmtId="0" fontId="10" fillId="3" borderId="0" xfId="0" applyFont="1" applyFill="1" applyAlignment="1" applyProtection="1">
      <alignment horizontal="center" vertical="center"/>
    </xf>
    <xf numFmtId="44" fontId="10" fillId="3" borderId="0" xfId="1" applyFont="1" applyFill="1" applyBorder="1" applyAlignment="1" applyProtection="1">
      <alignment vertical="center"/>
    </xf>
    <xf numFmtId="0" fontId="6" fillId="3" borderId="20" xfId="0" applyFont="1" applyFill="1" applyBorder="1" applyAlignment="1" applyProtection="1">
      <alignment vertical="center"/>
    </xf>
    <xf numFmtId="0" fontId="11" fillId="3" borderId="20" xfId="0" applyFont="1" applyFill="1" applyBorder="1" applyAlignment="1" applyProtection="1">
      <alignment horizontal="right" vertical="center"/>
    </xf>
    <xf numFmtId="0" fontId="11" fillId="3" borderId="37" xfId="0" applyFont="1" applyFill="1" applyBorder="1" applyAlignment="1" applyProtection="1">
      <alignment vertical="center" wrapText="1"/>
    </xf>
    <xf numFmtId="44" fontId="51" fillId="3" borderId="0" xfId="1" quotePrefix="1" applyFont="1" applyFill="1" applyAlignment="1" applyProtection="1">
      <alignment horizontal="right" vertical="center"/>
    </xf>
    <xf numFmtId="0" fontId="11" fillId="3" borderId="0" xfId="0" applyFont="1" applyFill="1" applyBorder="1" applyAlignment="1" applyProtection="1">
      <alignment vertical="center" wrapText="1"/>
    </xf>
    <xf numFmtId="0" fontId="5" fillId="3" borderId="0" xfId="0" applyFont="1" applyFill="1" applyAlignment="1" applyProtection="1">
      <alignment vertical="center" wrapText="1"/>
    </xf>
    <xf numFmtId="0" fontId="6" fillId="3" borderId="20" xfId="0" applyFont="1" applyFill="1" applyBorder="1" applyAlignment="1" applyProtection="1">
      <alignment vertical="center" wrapText="1"/>
    </xf>
    <xf numFmtId="0" fontId="3" fillId="3" borderId="20" xfId="0" applyFont="1" applyFill="1" applyBorder="1" applyAlignment="1" applyProtection="1">
      <alignment vertical="center" wrapText="1"/>
    </xf>
    <xf numFmtId="0" fontId="6" fillId="3" borderId="37" xfId="0" applyFont="1" applyFill="1" applyBorder="1" applyAlignment="1" applyProtection="1">
      <alignment vertical="center"/>
    </xf>
    <xf numFmtId="0" fontId="41" fillId="3" borderId="20" xfId="0" applyFont="1" applyFill="1" applyBorder="1" applyAlignment="1" applyProtection="1">
      <alignment vertical="center"/>
    </xf>
    <xf numFmtId="0" fontId="41" fillId="3" borderId="0" xfId="0" applyFont="1" applyFill="1" applyBorder="1" applyAlignment="1" applyProtection="1">
      <alignment vertical="center"/>
    </xf>
    <xf numFmtId="0" fontId="41" fillId="3" borderId="41" xfId="0" applyFont="1" applyFill="1" applyBorder="1" applyAlignment="1" applyProtection="1">
      <alignment vertical="center"/>
    </xf>
    <xf numFmtId="0" fontId="41" fillId="3" borderId="20" xfId="0" applyFont="1" applyFill="1" applyBorder="1" applyAlignment="1" applyProtection="1">
      <alignment horizontal="right" vertical="center"/>
    </xf>
    <xf numFmtId="165" fontId="44" fillId="5" borderId="59" xfId="0" applyNumberFormat="1" applyFont="1" applyFill="1" applyBorder="1" applyAlignment="1" applyProtection="1">
      <alignment vertical="center"/>
    </xf>
    <xf numFmtId="0" fontId="6" fillId="3" borderId="0" xfId="0" applyFont="1" applyFill="1" applyBorder="1" applyAlignment="1" applyProtection="1">
      <alignment horizontal="center" vertical="center"/>
    </xf>
    <xf numFmtId="44" fontId="6" fillId="3" borderId="0" xfId="1" applyFont="1" applyFill="1" applyBorder="1" applyAlignment="1" applyProtection="1">
      <alignment vertical="center"/>
    </xf>
    <xf numFmtId="0" fontId="6" fillId="3" borderId="0" xfId="0" applyFont="1" applyFill="1" applyAlignment="1" applyProtection="1">
      <alignment horizontal="center" vertical="center"/>
    </xf>
    <xf numFmtId="0" fontId="3" fillId="3" borderId="0" xfId="0" applyFont="1" applyFill="1" applyAlignment="1" applyProtection="1">
      <alignment vertical="center" wrapText="1"/>
    </xf>
    <xf numFmtId="44" fontId="44" fillId="5" borderId="3" xfId="1" applyFont="1" applyFill="1" applyBorder="1" applyAlignment="1" applyProtection="1">
      <alignment vertical="center"/>
    </xf>
    <xf numFmtId="44" fontId="10" fillId="3" borderId="0" xfId="1" applyFont="1" applyFill="1" applyAlignment="1" applyProtection="1">
      <alignment vertical="center"/>
    </xf>
    <xf numFmtId="44" fontId="10" fillId="3" borderId="0" xfId="1" applyFont="1" applyFill="1" applyAlignment="1" applyProtection="1">
      <alignment horizontal="center" vertical="center"/>
    </xf>
    <xf numFmtId="0" fontId="11" fillId="3" borderId="0" xfId="0" applyFont="1" applyFill="1" applyBorder="1" applyAlignment="1" applyProtection="1">
      <alignment horizontal="center" vertical="center"/>
    </xf>
    <xf numFmtId="44" fontId="44" fillId="5" borderId="41" xfId="1" applyFont="1" applyFill="1" applyBorder="1" applyAlignment="1" applyProtection="1">
      <alignment vertical="center"/>
    </xf>
    <xf numFmtId="0" fontId="3" fillId="3" borderId="0" xfId="0" quotePrefix="1" applyFont="1" applyFill="1" applyBorder="1" applyAlignment="1" applyProtection="1">
      <alignment horizontal="right" vertical="center"/>
    </xf>
    <xf numFmtId="0" fontId="6"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44" fontId="6" fillId="2" borderId="0" xfId="1" applyFont="1" applyFill="1" applyAlignment="1" applyProtection="1">
      <alignment vertical="center"/>
    </xf>
    <xf numFmtId="0" fontId="2" fillId="3" borderId="0" xfId="0" applyFont="1" applyFill="1" applyAlignment="1" applyProtection="1">
      <alignment vertical="center" wrapText="1"/>
    </xf>
    <xf numFmtId="0" fontId="26" fillId="3" borderId="0" xfId="0" applyFont="1" applyFill="1" applyAlignment="1" applyProtection="1">
      <alignment horizontal="center" vertical="center" wrapText="1"/>
    </xf>
    <xf numFmtId="44" fontId="26" fillId="3" borderId="0" xfId="1" applyFont="1" applyFill="1" applyAlignment="1" applyProtection="1">
      <alignment horizontal="center" vertical="center" wrapText="1"/>
    </xf>
    <xf numFmtId="0" fontId="8" fillId="3" borderId="0" xfId="0" applyFont="1" applyFill="1" applyAlignment="1" applyProtection="1">
      <alignment horizontal="center" vertical="center" wrapText="1"/>
    </xf>
    <xf numFmtId="44" fontId="25" fillId="5" borderId="22" xfId="1" applyFont="1" applyFill="1" applyBorder="1" applyAlignment="1" applyProtection="1">
      <alignment vertical="center"/>
    </xf>
    <xf numFmtId="0" fontId="2" fillId="3" borderId="0" xfId="0" applyFont="1" applyFill="1" applyAlignment="1" applyProtection="1">
      <alignment horizontal="right" vertical="center"/>
    </xf>
    <xf numFmtId="165" fontId="25" fillId="5" borderId="1" xfId="0" applyNumberFormat="1" applyFont="1" applyFill="1" applyBorder="1" applyAlignment="1" applyProtection="1">
      <alignment vertical="center"/>
    </xf>
    <xf numFmtId="0" fontId="21" fillId="5" borderId="5" xfId="0" applyFont="1" applyFill="1" applyBorder="1" applyAlignment="1" applyProtection="1">
      <alignment vertical="center"/>
    </xf>
    <xf numFmtId="0" fontId="18" fillId="5" borderId="6" xfId="0" applyFont="1" applyFill="1" applyBorder="1" applyAlignment="1" applyProtection="1">
      <alignment vertical="center"/>
    </xf>
    <xf numFmtId="0" fontId="18" fillId="5" borderId="7" xfId="0" applyFont="1" applyFill="1" applyBorder="1" applyAlignment="1" applyProtection="1">
      <alignment vertical="center"/>
    </xf>
    <xf numFmtId="0" fontId="6" fillId="3"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0" fillId="2" borderId="4"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60"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xf>
    <xf numFmtId="44" fontId="18" fillId="5" borderId="11" xfId="1" applyFont="1" applyFill="1" applyBorder="1" applyAlignment="1" applyProtection="1">
      <alignment vertical="center"/>
    </xf>
    <xf numFmtId="0" fontId="22" fillId="5" borderId="6" xfId="0" applyFont="1" applyFill="1" applyBorder="1" applyAlignment="1" applyProtection="1">
      <alignment vertical="center"/>
    </xf>
    <xf numFmtId="0" fontId="6" fillId="2" borderId="8" xfId="0" applyFont="1" applyFill="1" applyBorder="1" applyAlignment="1" applyProtection="1">
      <alignment vertical="center"/>
    </xf>
    <xf numFmtId="0" fontId="6" fillId="2" borderId="0" xfId="0" applyFont="1" applyFill="1" applyAlignment="1" applyProtection="1">
      <alignment horizontal="left" vertical="center" wrapText="1"/>
    </xf>
    <xf numFmtId="0" fontId="6" fillId="2" borderId="9" xfId="0" applyFont="1" applyFill="1" applyBorder="1" applyAlignment="1" applyProtection="1">
      <alignment vertical="center"/>
    </xf>
    <xf numFmtId="0" fontId="6" fillId="2" borderId="8"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0" xfId="0" applyFont="1" applyFill="1" applyAlignment="1" applyProtection="1">
      <alignment horizontal="left" vertical="center" wrapText="1"/>
    </xf>
    <xf numFmtId="44" fontId="18" fillId="5" borderId="25" xfId="1" applyFont="1" applyFill="1" applyBorder="1" applyAlignment="1" applyProtection="1">
      <alignment vertical="center"/>
    </xf>
    <xf numFmtId="0" fontId="6" fillId="3" borderId="0" xfId="0" applyFont="1" applyFill="1" applyBorder="1" applyAlignment="1" applyProtection="1">
      <alignment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10" fillId="3" borderId="8" xfId="0" applyFont="1" applyFill="1" applyBorder="1" applyAlignment="1" applyProtection="1">
      <alignment vertical="center"/>
    </xf>
    <xf numFmtId="0" fontId="6" fillId="3" borderId="60" xfId="0" applyFont="1" applyFill="1" applyBorder="1" applyAlignment="1" applyProtection="1">
      <alignment vertical="center"/>
    </xf>
    <xf numFmtId="0" fontId="6" fillId="3" borderId="9" xfId="0" applyFont="1" applyFill="1" applyBorder="1" applyAlignment="1" applyProtection="1">
      <alignment vertical="center"/>
    </xf>
    <xf numFmtId="0" fontId="6" fillId="3" borderId="26" xfId="0" applyFont="1" applyFill="1" applyBorder="1" applyAlignment="1" applyProtection="1">
      <alignment vertical="center"/>
    </xf>
    <xf numFmtId="0" fontId="10" fillId="3" borderId="27" xfId="0" applyFont="1" applyFill="1" applyBorder="1" applyAlignment="1" applyProtection="1">
      <alignment vertical="center"/>
    </xf>
    <xf numFmtId="44" fontId="18" fillId="5" borderId="11" xfId="0" applyNumberFormat="1" applyFont="1" applyFill="1" applyBorder="1" applyAlignment="1" applyProtection="1">
      <alignment vertical="center"/>
    </xf>
    <xf numFmtId="0" fontId="6" fillId="3" borderId="25" xfId="0" applyFont="1" applyFill="1" applyBorder="1" applyAlignment="1" applyProtection="1">
      <alignment vertical="center"/>
    </xf>
    <xf numFmtId="0" fontId="6" fillId="3" borderId="27" xfId="0" applyFont="1" applyFill="1" applyBorder="1" applyAlignment="1" applyProtection="1">
      <alignment vertical="center"/>
    </xf>
    <xf numFmtId="0" fontId="6" fillId="3" borderId="24" xfId="0" applyFont="1" applyFill="1" applyBorder="1" applyAlignment="1" applyProtection="1">
      <alignment vertical="center"/>
    </xf>
    <xf numFmtId="0" fontId="15" fillId="3" borderId="0" xfId="0" applyFont="1" applyFill="1" applyAlignment="1" applyProtection="1">
      <alignment horizontal="center" vertical="center" wrapText="1"/>
    </xf>
    <xf numFmtId="0" fontId="25" fillId="6" borderId="0" xfId="0" applyFont="1" applyFill="1" applyAlignment="1" applyProtection="1">
      <alignment horizontal="right" vertical="center"/>
    </xf>
    <xf numFmtId="0" fontId="13" fillId="6" borderId="0" xfId="0" applyFont="1" applyFill="1" applyAlignment="1" applyProtection="1">
      <alignment horizontal="righ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6" fillId="4" borderId="1" xfId="0" applyFont="1" applyFill="1" applyBorder="1" applyAlignment="1" applyProtection="1">
      <alignment horizontal="center" vertical="center" wrapText="1"/>
      <protection locked="0"/>
    </xf>
    <xf numFmtId="44" fontId="6" fillId="4" borderId="1" xfId="1" applyFont="1" applyFill="1" applyBorder="1" applyAlignment="1" applyProtection="1">
      <alignment horizontal="center" vertical="center" wrapText="1"/>
      <protection locked="0"/>
    </xf>
    <xf numFmtId="0" fontId="0" fillId="2" borderId="0" xfId="0" applyFill="1" applyAlignment="1" applyProtection="1">
      <alignment horizontal="center" vertical="center"/>
    </xf>
    <xf numFmtId="0" fontId="0" fillId="6" borderId="0" xfId="0" applyFill="1"/>
    <xf numFmtId="0" fontId="0" fillId="7" borderId="0" xfId="0" applyFill="1"/>
    <xf numFmtId="0" fontId="0" fillId="2" borderId="0" xfId="0" applyFill="1" applyAlignment="1">
      <alignment horizontal="right"/>
    </xf>
    <xf numFmtId="0" fontId="6" fillId="3" borderId="0" xfId="0" applyFont="1" applyFill="1" applyAlignment="1" applyProtection="1">
      <alignment horizontal="right" vertical="center" wrapText="1"/>
    </xf>
    <xf numFmtId="0" fontId="13" fillId="7" borderId="0" xfId="0" applyFont="1" applyFill="1" applyAlignment="1">
      <alignment horizontal="center"/>
    </xf>
    <xf numFmtId="0" fontId="53" fillId="7" borderId="0" xfId="0" applyFont="1" applyFill="1" applyAlignment="1">
      <alignment horizontal="left"/>
    </xf>
    <xf numFmtId="0" fontId="53" fillId="7" borderId="0" xfId="0" applyFont="1" applyFill="1" applyAlignment="1">
      <alignment horizontal="right"/>
    </xf>
    <xf numFmtId="0" fontId="2" fillId="7" borderId="0" xfId="0" applyFont="1" applyFill="1"/>
    <xf numFmtId="0" fontId="2" fillId="7" borderId="0" xfId="0" applyFont="1" applyFill="1" applyAlignment="1">
      <alignment horizontal="right"/>
    </xf>
    <xf numFmtId="0" fontId="2" fillId="2" borderId="0" xfId="0" applyFont="1" applyFill="1" applyBorder="1" applyAlignment="1">
      <alignment horizontal="right"/>
    </xf>
    <xf numFmtId="0" fontId="2" fillId="2" borderId="0" xfId="0" applyFont="1" applyFill="1"/>
    <xf numFmtId="0" fontId="25" fillId="13" borderId="1" xfId="0" applyFont="1" applyFill="1" applyBorder="1" applyAlignment="1">
      <alignment horizontal="center"/>
    </xf>
    <xf numFmtId="0" fontId="0" fillId="2" borderId="23" xfId="0" applyFill="1" applyBorder="1"/>
    <xf numFmtId="0" fontId="2" fillId="2" borderId="4" xfId="0" applyFont="1" applyFill="1" applyBorder="1" applyAlignment="1">
      <alignment horizontal="center"/>
    </xf>
    <xf numFmtId="0" fontId="25" fillId="13" borderId="4" xfId="0" applyFont="1" applyFill="1" applyBorder="1" applyAlignment="1">
      <alignment horizontal="center"/>
    </xf>
    <xf numFmtId="0" fontId="0" fillId="2" borderId="0" xfId="0" applyFill="1" applyBorder="1" applyAlignment="1"/>
    <xf numFmtId="0" fontId="0" fillId="2" borderId="0" xfId="0" applyFill="1" applyBorder="1" applyAlignment="1">
      <alignment horizontal="center"/>
    </xf>
    <xf numFmtId="0" fontId="2" fillId="2" borderId="0" xfId="0" applyFont="1" applyFill="1" applyBorder="1" applyAlignment="1">
      <alignment horizontal="left"/>
    </xf>
    <xf numFmtId="0" fontId="0" fillId="2" borderId="0" xfId="0" applyFill="1" applyBorder="1"/>
    <xf numFmtId="44" fontId="0" fillId="2" borderId="0" xfId="1" applyFont="1" applyFill="1" applyBorder="1" applyAlignment="1">
      <alignment horizontal="center"/>
    </xf>
    <xf numFmtId="0" fontId="0" fillId="2" borderId="68" xfId="0" applyFill="1" applyBorder="1" applyAlignment="1"/>
    <xf numFmtId="0" fontId="0" fillId="2" borderId="75" xfId="0" applyFill="1" applyBorder="1" applyAlignment="1"/>
    <xf numFmtId="0" fontId="0" fillId="9" borderId="0" xfId="0" applyFill="1" applyBorder="1" applyAlignment="1">
      <alignment wrapText="1"/>
    </xf>
    <xf numFmtId="0" fontId="0" fillId="9" borderId="0" xfId="0" applyFill="1" applyBorder="1"/>
    <xf numFmtId="0" fontId="2" fillId="9" borderId="0" xfId="0" applyFont="1" applyFill="1" applyBorder="1" applyAlignment="1"/>
    <xf numFmtId="0" fontId="54" fillId="6" borderId="0" xfId="0" applyFont="1" applyFill="1"/>
    <xf numFmtId="44" fontId="0" fillId="2" borderId="0" xfId="0" applyNumberFormat="1" applyFill="1"/>
    <xf numFmtId="44" fontId="13" fillId="5" borderId="36" xfId="1" applyFont="1" applyFill="1" applyBorder="1" applyAlignment="1"/>
    <xf numFmtId="44" fontId="13" fillId="5" borderId="57" xfId="1" applyFont="1" applyFill="1" applyBorder="1" applyAlignment="1"/>
    <xf numFmtId="0" fontId="0" fillId="5" borderId="1" xfId="0" applyFill="1" applyBorder="1"/>
    <xf numFmtId="44" fontId="13" fillId="5" borderId="3" xfId="1" applyFont="1" applyFill="1" applyBorder="1" applyAlignment="1"/>
    <xf numFmtId="44" fontId="13" fillId="5" borderId="1" xfId="1" applyFont="1" applyFill="1" applyBorder="1" applyAlignment="1"/>
    <xf numFmtId="0" fontId="52" fillId="4" borderId="36" xfId="0" applyFont="1" applyFill="1" applyBorder="1" applyAlignment="1" applyProtection="1">
      <protection locked="0"/>
    </xf>
    <xf numFmtId="0" fontId="52" fillId="4" borderId="1" xfId="0" applyFont="1" applyFill="1" applyBorder="1" applyAlignment="1" applyProtection="1">
      <protection locked="0"/>
    </xf>
    <xf numFmtId="0" fontId="48" fillId="2" borderId="0" xfId="0" applyFont="1" applyFill="1" applyBorder="1" applyAlignment="1" applyProtection="1">
      <alignment vertical="center"/>
    </xf>
    <xf numFmtId="0" fontId="30" fillId="5" borderId="56" xfId="0" applyFont="1" applyFill="1" applyBorder="1" applyAlignment="1" applyProtection="1">
      <alignment horizontal="center" vertical="center"/>
    </xf>
    <xf numFmtId="0" fontId="30" fillId="5" borderId="4" xfId="0" applyFont="1" applyFill="1" applyBorder="1" applyAlignment="1" applyProtection="1">
      <alignment horizontal="center" vertical="center"/>
    </xf>
    <xf numFmtId="14" fontId="26" fillId="2" borderId="36" xfId="0" applyNumberFormat="1" applyFont="1" applyFill="1" applyBorder="1" applyAlignment="1" applyProtection="1">
      <alignment horizontal="right" vertical="center"/>
    </xf>
    <xf numFmtId="0" fontId="26" fillId="2" borderId="36" xfId="0" applyFont="1" applyFill="1" applyBorder="1" applyAlignment="1" applyProtection="1">
      <alignment horizontal="right" vertical="center"/>
    </xf>
    <xf numFmtId="44" fontId="25" fillId="3" borderId="38" xfId="1" applyFont="1" applyFill="1" applyBorder="1" applyAlignment="1" applyProtection="1">
      <alignment vertical="center" wrapText="1"/>
    </xf>
    <xf numFmtId="0" fontId="16" fillId="6" borderId="0" xfId="0" applyFont="1" applyFill="1" applyAlignment="1" applyProtection="1">
      <alignment vertical="center"/>
    </xf>
    <xf numFmtId="0" fontId="56" fillId="6" borderId="0" xfId="0" applyFont="1" applyFill="1" applyAlignment="1" applyProtection="1">
      <alignment horizontal="right" vertical="center"/>
    </xf>
    <xf numFmtId="44" fontId="18" fillId="5" borderId="0" xfId="1" applyFont="1" applyFill="1" applyAlignment="1" applyProtection="1">
      <alignment vertical="center"/>
    </xf>
    <xf numFmtId="0" fontId="40" fillId="3" borderId="35" xfId="0" applyFont="1" applyFill="1" applyBorder="1" applyAlignment="1" applyProtection="1">
      <alignment horizontal="right" vertical="center"/>
    </xf>
    <xf numFmtId="0" fontId="40" fillId="3" borderId="0" xfId="0" applyFont="1" applyFill="1" applyAlignment="1" applyProtection="1">
      <alignment horizontal="right" vertical="center"/>
    </xf>
    <xf numFmtId="0" fontId="6" fillId="4" borderId="1" xfId="0" applyFont="1" applyFill="1" applyBorder="1" applyAlignment="1" applyProtection="1">
      <alignment horizontal="center" vertical="center"/>
      <protection locked="0"/>
    </xf>
    <xf numFmtId="0" fontId="6" fillId="3" borderId="0" xfId="0" applyFont="1" applyFill="1" applyAlignment="1" applyProtection="1">
      <alignment horizontal="right" vertical="center"/>
    </xf>
    <xf numFmtId="167" fontId="8" fillId="4" borderId="1" xfId="0" applyNumberFormat="1" applyFont="1" applyFill="1" applyBorder="1" applyAlignment="1" applyProtection="1">
      <alignment horizontal="center" vertical="center" wrapText="1"/>
      <protection locked="0"/>
    </xf>
    <xf numFmtId="44" fontId="27" fillId="2" borderId="44" xfId="1" applyFont="1" applyFill="1" applyBorder="1" applyAlignment="1" applyProtection="1">
      <alignment vertical="center"/>
    </xf>
    <xf numFmtId="44" fontId="8" fillId="2" borderId="46" xfId="1" applyFont="1" applyFill="1" applyBorder="1" applyAlignment="1" applyProtection="1">
      <alignment vertical="center"/>
    </xf>
    <xf numFmtId="44" fontId="8" fillId="2" borderId="15" xfId="1" applyFont="1" applyFill="1" applyBorder="1" applyAlignment="1" applyProtection="1">
      <alignment vertical="center"/>
    </xf>
    <xf numFmtId="44" fontId="27" fillId="2" borderId="54" xfId="1" applyFont="1" applyFill="1" applyBorder="1" applyAlignment="1" applyProtection="1">
      <alignment vertical="center"/>
    </xf>
    <xf numFmtId="44" fontId="27" fillId="2" borderId="55" xfId="1" applyFont="1" applyFill="1" applyBorder="1" applyAlignment="1" applyProtection="1">
      <alignment vertical="center"/>
    </xf>
    <xf numFmtId="14" fontId="37" fillId="2" borderId="1" xfId="0" applyNumberFormat="1" applyFont="1" applyFill="1" applyBorder="1" applyAlignment="1" applyProtection="1">
      <alignment horizontal="left" vertical="center"/>
      <protection locked="0"/>
    </xf>
    <xf numFmtId="0" fontId="37" fillId="2" borderId="1" xfId="0" applyFont="1" applyFill="1" applyBorder="1" applyAlignment="1" applyProtection="1">
      <alignment horizontal="left" vertical="center"/>
      <protection locked="0"/>
    </xf>
    <xf numFmtId="44" fontId="55" fillId="2" borderId="1" xfId="2" applyNumberFormat="1" applyFont="1" applyFill="1" applyBorder="1" applyAlignment="1" applyProtection="1">
      <alignment horizontal="left" vertical="center"/>
      <protection locked="0"/>
    </xf>
    <xf numFmtId="0" fontId="38" fillId="14" borderId="1" xfId="0" applyFont="1" applyFill="1" applyBorder="1" applyAlignment="1" applyProtection="1">
      <alignment horizontal="center" vertical="center"/>
    </xf>
    <xf numFmtId="0" fontId="26" fillId="15" borderId="0" xfId="0" applyFont="1" applyFill="1" applyAlignment="1" applyProtection="1">
      <alignment horizontal="center" vertical="center"/>
    </xf>
    <xf numFmtId="0" fontId="26" fillId="15" borderId="0" xfId="0" applyFont="1" applyFill="1" applyAlignment="1" applyProtection="1">
      <alignment horizontal="center" vertical="center" wrapText="1"/>
    </xf>
    <xf numFmtId="44" fontId="53" fillId="4" borderId="40" xfId="1" applyFont="1" applyFill="1" applyBorder="1" applyAlignment="1" applyProtection="1">
      <alignment vertical="center" wrapText="1"/>
      <protection locked="0"/>
    </xf>
    <xf numFmtId="0" fontId="0" fillId="2" borderId="70" xfId="0" applyFill="1" applyBorder="1" applyAlignment="1" applyProtection="1">
      <alignment horizontal="center"/>
    </xf>
    <xf numFmtId="14" fontId="0" fillId="2" borderId="70" xfId="0" applyNumberFormat="1" applyFill="1" applyBorder="1" applyAlignment="1" applyProtection="1">
      <alignment horizontal="center"/>
    </xf>
    <xf numFmtId="0" fontId="32" fillId="2" borderId="0" xfId="0" applyFont="1" applyFill="1" applyAlignment="1" applyProtection="1">
      <alignment horizontal="left" vertical="center" wrapText="1"/>
    </xf>
    <xf numFmtId="0" fontId="33" fillId="5" borderId="35" xfId="0" applyFont="1" applyFill="1" applyBorder="1" applyAlignment="1" applyProtection="1">
      <alignment horizontal="center" vertical="center" wrapText="1"/>
    </xf>
    <xf numFmtId="0" fontId="33" fillId="5" borderId="0" xfId="0" applyFont="1" applyFill="1" applyAlignment="1" applyProtection="1">
      <alignment horizontal="center" vertical="center" wrapText="1"/>
    </xf>
    <xf numFmtId="0" fontId="29" fillId="3" borderId="0" xfId="0" applyFont="1" applyFill="1" applyAlignment="1" applyProtection="1">
      <alignment horizontal="right" vertical="center" wrapText="1"/>
    </xf>
    <xf numFmtId="0" fontId="46" fillId="3" borderId="0" xfId="0" applyFont="1" applyFill="1" applyAlignment="1" applyProtection="1">
      <alignment horizontal="left" vertical="center" wrapText="1"/>
    </xf>
    <xf numFmtId="0" fontId="20" fillId="3" borderId="0" xfId="0" applyFont="1" applyFill="1" applyAlignment="1" applyProtection="1">
      <alignment horizontal="left" vertical="center" wrapText="1"/>
    </xf>
    <xf numFmtId="44" fontId="30" fillId="8" borderId="44" xfId="1" applyFont="1" applyFill="1" applyBorder="1" applyAlignment="1" applyProtection="1">
      <alignment horizontal="center" vertical="center" wrapText="1"/>
    </xf>
    <xf numFmtId="44" fontId="30" fillId="8" borderId="48" xfId="1" applyFont="1" applyFill="1" applyBorder="1" applyAlignment="1" applyProtection="1">
      <alignment horizontal="center" vertical="center" wrapText="1"/>
    </xf>
    <xf numFmtId="0" fontId="40" fillId="2" borderId="35" xfId="0" applyFont="1" applyFill="1" applyBorder="1" applyAlignment="1" applyProtection="1">
      <alignment horizontal="right" vertical="center"/>
    </xf>
    <xf numFmtId="0" fontId="40" fillId="2" borderId="0" xfId="0" applyFont="1" applyFill="1" applyAlignment="1" applyProtection="1">
      <alignment horizontal="right" vertical="center"/>
    </xf>
    <xf numFmtId="164" fontId="53" fillId="4" borderId="29" xfId="0" applyNumberFormat="1" applyFont="1" applyFill="1" applyBorder="1" applyAlignment="1" applyProtection="1">
      <alignment horizontal="center" vertical="center" wrapText="1"/>
      <protection locked="0"/>
    </xf>
    <xf numFmtId="164" fontId="53" fillId="4" borderId="30" xfId="0" applyNumberFormat="1" applyFont="1" applyFill="1" applyBorder="1" applyAlignment="1" applyProtection="1">
      <alignment horizontal="center" vertical="center" wrapText="1"/>
      <protection locked="0"/>
    </xf>
    <xf numFmtId="164" fontId="53" fillId="4" borderId="34" xfId="0" applyNumberFormat="1" applyFont="1" applyFill="1" applyBorder="1" applyAlignment="1" applyProtection="1">
      <alignment horizontal="center" vertical="center" wrapText="1"/>
      <protection locked="0"/>
    </xf>
    <xf numFmtId="0" fontId="40" fillId="3" borderId="35" xfId="0" applyFont="1" applyFill="1" applyBorder="1" applyAlignment="1" applyProtection="1">
      <alignment horizontal="right" vertical="center"/>
    </xf>
    <xf numFmtId="0" fontId="40" fillId="3" borderId="0" xfId="0" applyFont="1" applyFill="1" applyAlignment="1" applyProtection="1">
      <alignment horizontal="right" vertical="center"/>
    </xf>
    <xf numFmtId="164" fontId="53" fillId="4" borderId="40" xfId="0" applyNumberFormat="1" applyFont="1" applyFill="1" applyBorder="1" applyAlignment="1" applyProtection="1">
      <alignment horizontal="center" vertical="center" wrapText="1"/>
      <protection locked="0"/>
    </xf>
    <xf numFmtId="164" fontId="53" fillId="4" borderId="38" xfId="0" applyNumberFormat="1" applyFont="1" applyFill="1" applyBorder="1" applyAlignment="1" applyProtection="1">
      <alignment horizontal="center" vertical="center" wrapText="1"/>
      <protection locked="0"/>
    </xf>
    <xf numFmtId="164" fontId="53" fillId="4" borderId="39" xfId="0" applyNumberFormat="1" applyFont="1" applyFill="1" applyBorder="1" applyAlignment="1" applyProtection="1">
      <alignment horizontal="center" vertical="center" wrapText="1"/>
      <protection locked="0"/>
    </xf>
    <xf numFmtId="0" fontId="19" fillId="8" borderId="0" xfId="0" applyFont="1" applyFill="1" applyBorder="1" applyAlignment="1" applyProtection="1">
      <alignment horizontal="center" vertical="center"/>
    </xf>
    <xf numFmtId="0" fontId="19" fillId="8" borderId="4" xfId="0" applyFont="1" applyFill="1" applyBorder="1" applyAlignment="1" applyProtection="1">
      <alignment horizontal="center" vertical="center"/>
    </xf>
    <xf numFmtId="0" fontId="26" fillId="3" borderId="4" xfId="0" applyFont="1" applyFill="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6" fillId="2" borderId="57" xfId="0" applyFont="1" applyFill="1" applyBorder="1" applyAlignment="1" applyProtection="1">
      <alignment horizontal="left" vertical="center" wrapText="1"/>
    </xf>
    <xf numFmtId="0" fontId="6" fillId="2" borderId="56" xfId="0" applyFont="1" applyFill="1" applyBorder="1" applyAlignment="1" applyProtection="1">
      <alignment horizontal="left" vertical="center" wrapText="1"/>
    </xf>
    <xf numFmtId="0" fontId="6" fillId="9" borderId="5" xfId="0" applyFont="1" applyFill="1" applyBorder="1" applyAlignment="1" applyProtection="1">
      <alignment horizontal="left" vertical="center" wrapText="1"/>
      <protection locked="0"/>
    </xf>
    <xf numFmtId="0" fontId="6" fillId="9" borderId="6" xfId="0" applyFont="1" applyFill="1" applyBorder="1" applyAlignment="1" applyProtection="1">
      <alignment horizontal="left" vertical="center" wrapText="1"/>
      <protection locked="0"/>
    </xf>
    <xf numFmtId="0" fontId="6" fillId="9" borderId="7" xfId="0" applyFont="1" applyFill="1" applyBorder="1" applyAlignment="1" applyProtection="1">
      <alignment horizontal="left" vertical="center" wrapText="1"/>
      <protection locked="0"/>
    </xf>
    <xf numFmtId="0" fontId="6" fillId="9" borderId="26" xfId="0" applyFont="1" applyFill="1" applyBorder="1" applyAlignment="1" applyProtection="1">
      <alignment horizontal="left" vertical="center" wrapText="1"/>
      <protection locked="0"/>
    </xf>
    <xf numFmtId="0" fontId="6" fillId="9" borderId="27" xfId="0" applyFont="1" applyFill="1" applyBorder="1" applyAlignment="1" applyProtection="1">
      <alignment horizontal="left" vertical="center" wrapText="1"/>
      <protection locked="0"/>
    </xf>
    <xf numFmtId="0" fontId="6" fillId="9" borderId="2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 xfId="0" applyFont="1" applyFill="1" applyBorder="1" applyAlignment="1" applyProtection="1">
      <alignment horizontal="left" vertical="center" wrapText="1"/>
    </xf>
    <xf numFmtId="0" fontId="3" fillId="3" borderId="37" xfId="0" applyFont="1" applyFill="1" applyBorder="1" applyAlignment="1" applyProtection="1">
      <alignment horizontal="right" vertical="center" wrapText="1"/>
    </xf>
    <xf numFmtId="0" fontId="0" fillId="3" borderId="1" xfId="0" applyFont="1" applyFill="1" applyBorder="1" applyAlignment="1" applyProtection="1">
      <alignment horizontal="left" vertical="center"/>
    </xf>
    <xf numFmtId="0" fontId="5" fillId="4" borderId="1" xfId="0" applyFont="1" applyFill="1" applyBorder="1" applyAlignment="1" applyProtection="1">
      <alignment horizontal="left" vertical="center" wrapText="1"/>
      <protection locked="0"/>
    </xf>
    <xf numFmtId="0" fontId="5" fillId="4" borderId="58" xfId="0" applyFont="1" applyFill="1" applyBorder="1" applyAlignment="1" applyProtection="1">
      <alignment horizontal="left" vertical="center" wrapText="1"/>
      <protection locked="0"/>
    </xf>
    <xf numFmtId="0" fontId="2" fillId="3" borderId="0" xfId="0" applyFont="1" applyFill="1" applyAlignment="1" applyProtection="1">
      <alignment horizontal="center" wrapText="1"/>
    </xf>
    <xf numFmtId="0" fontId="2" fillId="3" borderId="4" xfId="0" applyFont="1" applyFill="1" applyBorder="1" applyAlignment="1" applyProtection="1">
      <alignment horizontal="center" wrapText="1"/>
    </xf>
    <xf numFmtId="44" fontId="2" fillId="3" borderId="0" xfId="1" applyFont="1" applyFill="1" applyAlignment="1" applyProtection="1">
      <alignment horizontal="center" wrapText="1"/>
    </xf>
    <xf numFmtId="44" fontId="2" fillId="3" borderId="4" xfId="1" applyFont="1" applyFill="1" applyBorder="1" applyAlignment="1" applyProtection="1">
      <alignment horizontal="center" wrapText="1"/>
    </xf>
    <xf numFmtId="44" fontId="2" fillId="3" borderId="0" xfId="1" applyFont="1" applyFill="1" applyAlignment="1" applyProtection="1">
      <alignment horizontal="center"/>
    </xf>
    <xf numFmtId="0" fontId="6" fillId="2" borderId="0" xfId="0" applyFont="1" applyFill="1" applyAlignment="1" applyProtection="1">
      <alignment horizontal="left" vertical="center"/>
    </xf>
    <xf numFmtId="0" fontId="35" fillId="2" borderId="0" xfId="0" applyFont="1" applyFill="1" applyAlignment="1" applyProtection="1">
      <alignment horizontal="left" wrapText="1"/>
    </xf>
    <xf numFmtId="0" fontId="10" fillId="3" borderId="0" xfId="0" applyFont="1" applyFill="1" applyAlignment="1" applyProtection="1">
      <alignment horizontal="right" vertical="center"/>
    </xf>
    <xf numFmtId="0" fontId="6" fillId="4" borderId="2"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44" fontId="6" fillId="2" borderId="2" xfId="1" applyFont="1" applyFill="1" applyBorder="1" applyAlignment="1" applyProtection="1">
      <alignment horizontal="center" vertical="center"/>
    </xf>
    <xf numFmtId="44" fontId="6" fillId="2" borderId="3" xfId="1" applyFont="1" applyFill="1" applyBorder="1" applyAlignment="1" applyProtection="1">
      <alignment horizontal="center" vertical="center"/>
    </xf>
    <xf numFmtId="0" fontId="26" fillId="3" borderId="4" xfId="0" applyFont="1" applyFill="1" applyBorder="1" applyAlignment="1" applyProtection="1">
      <alignment horizontal="left" vertical="center"/>
    </xf>
    <xf numFmtId="0" fontId="49" fillId="3" borderId="0" xfId="0" applyFont="1" applyFill="1" applyBorder="1" applyAlignment="1" applyProtection="1">
      <alignment horizontal="left"/>
    </xf>
    <xf numFmtId="0" fontId="8" fillId="3" borderId="0"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2" borderId="22" xfId="0" applyFont="1" applyFill="1" applyBorder="1" applyAlignment="1" applyProtection="1">
      <alignment horizontal="left" vertical="center"/>
    </xf>
    <xf numFmtId="0" fontId="2" fillId="3" borderId="0" xfId="0" applyFont="1" applyFill="1" applyAlignment="1" applyProtection="1">
      <alignment horizontal="right" vertical="center"/>
    </xf>
    <xf numFmtId="44" fontId="0" fillId="4" borderId="18" xfId="1" applyFont="1" applyFill="1" applyBorder="1" applyAlignment="1" applyProtection="1">
      <alignment horizontal="left" vertical="center"/>
      <protection locked="0"/>
    </xf>
    <xf numFmtId="44" fontId="0" fillId="4" borderId="19" xfId="1" applyFont="1" applyFill="1" applyBorder="1" applyAlignment="1" applyProtection="1">
      <alignment horizontal="left" vertical="center"/>
      <protection locked="0"/>
    </xf>
    <xf numFmtId="0" fontId="6" fillId="2" borderId="4"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9" borderId="3" xfId="0" applyFont="1" applyFill="1" applyBorder="1" applyAlignment="1" applyProtection="1">
      <alignment horizontal="left" vertical="center"/>
    </xf>
    <xf numFmtId="0" fontId="6" fillId="9" borderId="1" xfId="0" applyFont="1" applyFill="1" applyBorder="1" applyAlignment="1" applyProtection="1">
      <alignment horizontal="left" vertical="center"/>
    </xf>
    <xf numFmtId="44" fontId="10" fillId="3" borderId="4" xfId="1" applyFont="1" applyFill="1" applyBorder="1" applyAlignment="1" applyProtection="1">
      <alignment horizontal="left" vertical="center"/>
    </xf>
    <xf numFmtId="44" fontId="0" fillId="4" borderId="67" xfId="1" applyFont="1" applyFill="1" applyBorder="1" applyAlignment="1" applyProtection="1">
      <alignment horizontal="left" vertical="center"/>
      <protection locked="0"/>
    </xf>
    <xf numFmtId="44" fontId="0" fillId="4" borderId="66" xfId="1" applyFont="1" applyFill="1" applyBorder="1" applyAlignment="1" applyProtection="1">
      <alignment horizontal="left" vertical="center"/>
      <protection locked="0"/>
    </xf>
    <xf numFmtId="0" fontId="14" fillId="3" borderId="0" xfId="0" applyFont="1" applyFill="1" applyAlignment="1" applyProtection="1">
      <alignment horizontal="center" vertical="center" wrapText="1"/>
    </xf>
    <xf numFmtId="0" fontId="6" fillId="4" borderId="62" xfId="0" applyFont="1" applyFill="1" applyBorder="1" applyAlignment="1" applyProtection="1">
      <alignment horizontal="left" vertical="center" wrapText="1"/>
      <protection locked="0"/>
    </xf>
    <xf numFmtId="0" fontId="6" fillId="4" borderId="37" xfId="0" applyFont="1" applyFill="1" applyBorder="1" applyAlignment="1" applyProtection="1">
      <alignment horizontal="left" vertical="center" wrapText="1"/>
      <protection locked="0"/>
    </xf>
    <xf numFmtId="0" fontId="6" fillId="4" borderId="63" xfId="0" applyFont="1" applyFill="1" applyBorder="1" applyAlignment="1" applyProtection="1">
      <alignment horizontal="left" vertical="center" wrapText="1"/>
      <protection locked="0"/>
    </xf>
    <xf numFmtId="0" fontId="6" fillId="4" borderId="57"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left" vertical="center" wrapText="1"/>
      <protection locked="0"/>
    </xf>
    <xf numFmtId="0" fontId="15" fillId="6" borderId="0" xfId="0" applyFont="1" applyFill="1" applyAlignment="1" applyProtection="1">
      <alignment horizontal="center" vertical="center" wrapText="1"/>
    </xf>
    <xf numFmtId="0" fontId="18" fillId="5" borderId="0" xfId="0" applyFont="1" applyFill="1" applyBorder="1" applyAlignment="1" applyProtection="1">
      <alignment horizontal="center" vertical="center"/>
    </xf>
    <xf numFmtId="0" fontId="6" fillId="3" borderId="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44" fontId="6" fillId="3" borderId="4" xfId="1" applyFont="1" applyFill="1" applyBorder="1" applyAlignment="1" applyProtection="1">
      <alignment horizontal="center" vertical="center"/>
    </xf>
    <xf numFmtId="0" fontId="6" fillId="2" borderId="8"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8" fillId="4" borderId="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44" fontId="10" fillId="3" borderId="4" xfId="1" applyFont="1" applyFill="1" applyBorder="1" applyAlignment="1" applyProtection="1">
      <alignment horizontal="center" vertical="center"/>
    </xf>
    <xf numFmtId="0" fontId="6" fillId="2" borderId="3" xfId="0" applyFont="1" applyFill="1" applyBorder="1" applyAlignment="1" applyProtection="1">
      <alignment horizontal="left" vertical="center"/>
    </xf>
    <xf numFmtId="0" fontId="2" fillId="3" borderId="4" xfId="0" applyFont="1" applyFill="1" applyBorder="1" applyAlignment="1" applyProtection="1">
      <alignment horizontal="center"/>
    </xf>
    <xf numFmtId="0" fontId="0" fillId="0" borderId="1" xfId="0" applyFont="1" applyBorder="1" applyAlignment="1" applyProtection="1">
      <alignment horizontal="left" vertical="center"/>
    </xf>
    <xf numFmtId="0" fontId="5" fillId="4" borderId="2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left" vertical="center"/>
    </xf>
    <xf numFmtId="0" fontId="0" fillId="3" borderId="3"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10" fillId="3" borderId="4"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0" fontId="11" fillId="4" borderId="1" xfId="0" applyFont="1" applyFill="1" applyBorder="1" applyAlignment="1" applyProtection="1">
      <alignment horizontal="left" vertical="center" wrapText="1"/>
      <protection locked="0"/>
    </xf>
    <xf numFmtId="0" fontId="3" fillId="3" borderId="37" xfId="0" quotePrefix="1" applyFont="1" applyFill="1" applyBorder="1" applyAlignment="1" applyProtection="1">
      <alignment horizontal="right" vertical="center"/>
    </xf>
    <xf numFmtId="0" fontId="6" fillId="4" borderId="2" xfId="0" applyFont="1" applyFill="1" applyBorder="1" applyAlignment="1" applyProtection="1">
      <alignment horizontal="left" vertical="center"/>
      <protection locked="0"/>
    </xf>
    <xf numFmtId="0" fontId="6" fillId="4" borderId="2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10" fillId="2" borderId="64"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protection locked="0"/>
    </xf>
    <xf numFmtId="0" fontId="6" fillId="4" borderId="65" xfId="0" applyFont="1" applyFill="1" applyBorder="1" applyAlignment="1" applyProtection="1">
      <alignment horizontal="left" vertical="center" wrapText="1"/>
      <protection locked="0"/>
    </xf>
    <xf numFmtId="0" fontId="6" fillId="4" borderId="27" xfId="0" applyFont="1" applyFill="1" applyBorder="1" applyAlignment="1" applyProtection="1">
      <alignment horizontal="left" vertical="center" wrapText="1"/>
      <protection locked="0"/>
    </xf>
    <xf numFmtId="0" fontId="6" fillId="4" borderId="24"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center" vertical="center" wrapText="1"/>
    </xf>
    <xf numFmtId="0" fontId="6" fillId="4" borderId="1"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0" fillId="4" borderId="2"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36" xfId="0" applyFill="1" applyBorder="1" applyAlignment="1" applyProtection="1">
      <alignment horizontal="center"/>
      <protection locked="0"/>
    </xf>
    <xf numFmtId="44" fontId="0" fillId="4" borderId="1" xfId="1"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1" xfId="0" applyFont="1" applyFill="1" applyBorder="1" applyAlignment="1" applyProtection="1">
      <alignment horizontal="left" wrapText="1"/>
      <protection locked="0"/>
    </xf>
    <xf numFmtId="0" fontId="2" fillId="2" borderId="4" xfId="0" applyFont="1" applyFill="1" applyBorder="1" applyAlignment="1">
      <alignment horizontal="center"/>
    </xf>
    <xf numFmtId="44" fontId="25" fillId="5" borderId="0" xfId="0" applyNumberFormat="1" applyFont="1" applyFill="1" applyAlignment="1">
      <alignment horizontal="center"/>
    </xf>
    <xf numFmtId="0" fontId="25" fillId="5" borderId="0" xfId="0" applyFont="1" applyFill="1" applyAlignment="1">
      <alignment horizontal="center"/>
    </xf>
    <xf numFmtId="0" fontId="0" fillId="4" borderId="36" xfId="0" applyFont="1" applyFill="1" applyBorder="1" applyAlignment="1" applyProtection="1">
      <alignment horizontal="left" wrapText="1"/>
      <protection locked="0"/>
    </xf>
    <xf numFmtId="0" fontId="0" fillId="4" borderId="57"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4" borderId="56" xfId="0" applyFill="1" applyBorder="1" applyAlignment="1" applyProtection="1">
      <alignment horizontal="left" wrapText="1"/>
      <protection locked="0"/>
    </xf>
    <xf numFmtId="0" fontId="0" fillId="4" borderId="57"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56" xfId="0" applyFill="1" applyBorder="1" applyAlignment="1" applyProtection="1">
      <alignment horizontal="left"/>
      <protection locked="0"/>
    </xf>
    <xf numFmtId="44" fontId="0" fillId="4" borderId="36" xfId="1" applyFont="1" applyFill="1" applyBorder="1" applyAlignment="1" applyProtection="1">
      <alignment horizontal="center"/>
      <protection locked="0"/>
    </xf>
    <xf numFmtId="0" fontId="52" fillId="2" borderId="2" xfId="0" applyFont="1" applyFill="1" applyBorder="1" applyAlignment="1">
      <alignment horizontal="left"/>
    </xf>
    <xf numFmtId="0" fontId="52" fillId="2" borderId="22" xfId="0" applyFont="1" applyFill="1" applyBorder="1" applyAlignment="1">
      <alignment horizontal="left"/>
    </xf>
    <xf numFmtId="0" fontId="52" fillId="2" borderId="3" xfId="0" applyFont="1" applyFill="1" applyBorder="1" applyAlignment="1">
      <alignment horizontal="left"/>
    </xf>
    <xf numFmtId="44" fontId="2" fillId="2" borderId="2" xfId="1" applyFont="1" applyFill="1" applyBorder="1" applyAlignment="1">
      <alignment horizontal="center"/>
    </xf>
    <xf numFmtId="44" fontId="2" fillId="2" borderId="3" xfId="1" applyFont="1" applyFill="1" applyBorder="1" applyAlignment="1">
      <alignment horizontal="center"/>
    </xf>
    <xf numFmtId="0" fontId="52" fillId="2" borderId="57" xfId="0" applyFont="1" applyFill="1" applyBorder="1" applyAlignment="1">
      <alignment horizontal="left"/>
    </xf>
    <xf numFmtId="0" fontId="52" fillId="2" borderId="4" xfId="0" applyFont="1" applyFill="1" applyBorder="1" applyAlignment="1">
      <alignment horizontal="left"/>
    </xf>
    <xf numFmtId="0" fontId="52" fillId="2" borderId="56" xfId="0" applyFont="1" applyFill="1" applyBorder="1" applyAlignment="1">
      <alignment horizontal="left"/>
    </xf>
    <xf numFmtId="0" fontId="0" fillId="4" borderId="2" xfId="0" applyFont="1" applyFill="1" applyBorder="1" applyAlignment="1" applyProtection="1">
      <alignment horizontal="left" wrapText="1"/>
      <protection locked="0"/>
    </xf>
    <xf numFmtId="0" fontId="0" fillId="4" borderId="22" xfId="0" applyFont="1" applyFill="1" applyBorder="1" applyAlignment="1" applyProtection="1">
      <alignment horizontal="left" wrapText="1"/>
      <protection locked="0"/>
    </xf>
    <xf numFmtId="0" fontId="0" fillId="4" borderId="61" xfId="0" applyFont="1" applyFill="1" applyBorder="1" applyAlignment="1" applyProtection="1">
      <alignment horizontal="left" wrapText="1"/>
      <protection locked="0"/>
    </xf>
    <xf numFmtId="0" fontId="52" fillId="4" borderId="4" xfId="0" applyFont="1" applyFill="1" applyBorder="1" applyAlignment="1" applyProtection="1">
      <alignment horizontal="left" wrapText="1"/>
      <protection locked="0"/>
    </xf>
    <xf numFmtId="0" fontId="52" fillId="4" borderId="56" xfId="0" applyFont="1" applyFill="1" applyBorder="1" applyAlignment="1" applyProtection="1">
      <alignment horizontal="left" wrapText="1"/>
      <protection locked="0"/>
    </xf>
    <xf numFmtId="44" fontId="1" fillId="4" borderId="57" xfId="1" applyFont="1" applyFill="1" applyBorder="1" applyAlignment="1" applyProtection="1">
      <alignment horizontal="center"/>
      <protection locked="0"/>
    </xf>
    <xf numFmtId="44" fontId="1" fillId="4" borderId="56" xfId="1" applyFont="1" applyFill="1" applyBorder="1" applyAlignment="1" applyProtection="1">
      <alignment horizontal="center"/>
      <protection locked="0"/>
    </xf>
    <xf numFmtId="0" fontId="52" fillId="4" borderId="22" xfId="0" applyFont="1" applyFill="1" applyBorder="1" applyAlignment="1" applyProtection="1">
      <alignment horizontal="left" wrapText="1"/>
      <protection locked="0"/>
    </xf>
    <xf numFmtId="0" fontId="52" fillId="4" borderId="3" xfId="0" applyFont="1" applyFill="1" applyBorder="1" applyAlignment="1" applyProtection="1">
      <alignment horizontal="left" wrapText="1"/>
      <protection locked="0"/>
    </xf>
    <xf numFmtId="0" fontId="52" fillId="4" borderId="79" xfId="0" applyFont="1" applyFill="1" applyBorder="1" applyAlignment="1" applyProtection="1">
      <alignment horizontal="left" wrapText="1"/>
      <protection locked="0"/>
    </xf>
    <xf numFmtId="44" fontId="1" fillId="4" borderId="2" xfId="1" applyFont="1" applyFill="1" applyBorder="1" applyAlignment="1" applyProtection="1">
      <alignment horizontal="center"/>
      <protection locked="0"/>
    </xf>
    <xf numFmtId="44" fontId="1" fillId="4" borderId="3" xfId="1" applyFont="1" applyFill="1" applyBorder="1" applyAlignment="1" applyProtection="1">
      <alignment horizontal="center"/>
      <protection locked="0"/>
    </xf>
    <xf numFmtId="0" fontId="25" fillId="12" borderId="4" xfId="0" quotePrefix="1" applyFont="1" applyFill="1" applyBorder="1" applyAlignment="1">
      <alignment horizontal="center"/>
    </xf>
    <xf numFmtId="0" fontId="25" fillId="12" borderId="4" xfId="0" applyFont="1" applyFill="1" applyBorder="1" applyAlignment="1">
      <alignment horizontal="center"/>
    </xf>
    <xf numFmtId="0" fontId="0" fillId="4" borderId="2" xfId="0" applyFill="1" applyBorder="1" applyAlignment="1" applyProtection="1">
      <alignment horizontal="left" wrapText="1"/>
      <protection locked="0"/>
    </xf>
    <xf numFmtId="0" fontId="0" fillId="4" borderId="22" xfId="0"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14" fontId="0" fillId="4" borderId="36" xfId="0" applyNumberFormat="1" applyFill="1" applyBorder="1" applyAlignment="1" applyProtection="1">
      <alignment horizontal="center"/>
      <protection locked="0"/>
    </xf>
    <xf numFmtId="44" fontId="52" fillId="4" borderId="36" xfId="1" applyFont="1" applyFill="1" applyBorder="1" applyAlignment="1" applyProtection="1">
      <alignment horizontal="center"/>
      <protection locked="0"/>
    </xf>
    <xf numFmtId="44" fontId="52" fillId="4" borderId="1" xfId="1" applyFont="1" applyFill="1" applyBorder="1" applyAlignment="1" applyProtection="1">
      <alignment horizontal="center"/>
      <protection locked="0"/>
    </xf>
    <xf numFmtId="0" fontId="52" fillId="9" borderId="36" xfId="0" applyFont="1" applyFill="1" applyBorder="1" applyAlignment="1">
      <alignment horizontal="left"/>
    </xf>
    <xf numFmtId="0" fontId="52" fillId="9" borderId="1" xfId="0" applyFont="1" applyFill="1" applyBorder="1" applyAlignment="1">
      <alignment horizontal="left"/>
    </xf>
    <xf numFmtId="44" fontId="2" fillId="2" borderId="57" xfId="1" applyFont="1" applyFill="1" applyBorder="1" applyAlignment="1">
      <alignment horizontal="center"/>
    </xf>
    <xf numFmtId="44" fontId="2" fillId="2" borderId="56" xfId="1" applyFont="1" applyFill="1" applyBorder="1" applyAlignment="1">
      <alignment horizontal="center"/>
    </xf>
    <xf numFmtId="0" fontId="0" fillId="4" borderId="57" xfId="0" applyFont="1" applyFill="1" applyBorder="1" applyAlignment="1" applyProtection="1">
      <alignment horizontal="left" wrapText="1"/>
      <protection locked="0"/>
    </xf>
    <xf numFmtId="0" fontId="0" fillId="4" borderId="4" xfId="0" applyFont="1" applyFill="1" applyBorder="1" applyAlignment="1" applyProtection="1">
      <alignment horizontal="left" wrapText="1"/>
      <protection locked="0"/>
    </xf>
    <xf numFmtId="0" fontId="0" fillId="4" borderId="60" xfId="0" applyFont="1" applyFill="1" applyBorder="1" applyAlignment="1" applyProtection="1">
      <alignment horizontal="left" wrapText="1"/>
      <protection locked="0"/>
    </xf>
    <xf numFmtId="0" fontId="25" fillId="12" borderId="22" xfId="0" quotePrefix="1" applyFont="1" applyFill="1" applyBorder="1" applyAlignment="1">
      <alignment horizontal="center"/>
    </xf>
    <xf numFmtId="0" fontId="25" fillId="12" borderId="22" xfId="0" applyFont="1" applyFill="1" applyBorder="1" applyAlignment="1">
      <alignment horizontal="center"/>
    </xf>
    <xf numFmtId="0" fontId="25" fillId="12" borderId="3" xfId="0" applyFont="1" applyFill="1" applyBorder="1" applyAlignment="1">
      <alignment horizontal="center"/>
    </xf>
    <xf numFmtId="0" fontId="0" fillId="4" borderId="3" xfId="0" applyFont="1" applyFill="1" applyBorder="1" applyAlignment="1" applyProtection="1">
      <alignment horizontal="left" wrapText="1"/>
      <protection locked="0"/>
    </xf>
    <xf numFmtId="0" fontId="25" fillId="13" borderId="2" xfId="0" applyFont="1" applyFill="1" applyBorder="1" applyAlignment="1">
      <alignment horizontal="center"/>
    </xf>
    <xf numFmtId="0" fontId="25" fillId="13" borderId="3" xfId="0" applyFont="1" applyFill="1" applyBorder="1" applyAlignment="1">
      <alignment horizontal="center"/>
    </xf>
    <xf numFmtId="0" fontId="25" fillId="13" borderId="4" xfId="0" applyFont="1" applyFill="1" applyBorder="1" applyAlignment="1">
      <alignment horizontal="center"/>
    </xf>
    <xf numFmtId="0" fontId="25" fillId="13" borderId="22" xfId="0" applyFont="1" applyFill="1" applyBorder="1" applyAlignment="1">
      <alignment horizontal="center"/>
    </xf>
    <xf numFmtId="0" fontId="0" fillId="4" borderId="56" xfId="0" applyFont="1" applyFill="1" applyBorder="1" applyAlignment="1" applyProtection="1">
      <alignment horizontal="left" wrapText="1"/>
      <protection locked="0"/>
    </xf>
    <xf numFmtId="0" fontId="0" fillId="4" borderId="62" xfId="0" applyFont="1" applyFill="1" applyBorder="1" applyAlignment="1" applyProtection="1">
      <alignment horizontal="left" wrapText="1"/>
      <protection locked="0"/>
    </xf>
    <xf numFmtId="0" fontId="0" fillId="4" borderId="37" xfId="0" applyFont="1" applyFill="1" applyBorder="1" applyAlignment="1" applyProtection="1">
      <alignment horizontal="left" wrapText="1"/>
      <protection locked="0"/>
    </xf>
    <xf numFmtId="0" fontId="0" fillId="4" borderId="63" xfId="0" applyFont="1" applyFill="1" applyBorder="1" applyAlignment="1" applyProtection="1">
      <alignment horizontal="left" wrapText="1"/>
      <protection locked="0"/>
    </xf>
    <xf numFmtId="0" fontId="0" fillId="4" borderId="62" xfId="0" applyFill="1" applyBorder="1" applyAlignment="1" applyProtection="1">
      <alignment horizontal="left" wrapText="1"/>
      <protection locked="0"/>
    </xf>
    <xf numFmtId="0" fontId="0" fillId="4" borderId="37" xfId="0" applyFill="1" applyBorder="1" applyAlignment="1" applyProtection="1">
      <alignment horizontal="left" wrapText="1"/>
      <protection locked="0"/>
    </xf>
    <xf numFmtId="0" fontId="0" fillId="4" borderId="63" xfId="0" applyFill="1" applyBorder="1" applyAlignment="1" applyProtection="1">
      <alignment horizontal="left" wrapText="1"/>
      <protection locked="0"/>
    </xf>
    <xf numFmtId="0" fontId="0" fillId="13" borderId="2" xfId="0" applyFill="1" applyBorder="1" applyAlignment="1">
      <alignment horizontal="center" wrapText="1"/>
    </xf>
    <xf numFmtId="0" fontId="0" fillId="13" borderId="22" xfId="0" applyFill="1" applyBorder="1" applyAlignment="1">
      <alignment horizontal="center" wrapText="1"/>
    </xf>
    <xf numFmtId="0" fontId="0" fillId="13" borderId="3" xfId="0" applyFill="1" applyBorder="1" applyAlignment="1">
      <alignment horizontal="center" wrapText="1"/>
    </xf>
    <xf numFmtId="44" fontId="0" fillId="2" borderId="2" xfId="1" applyFont="1" applyFill="1" applyBorder="1" applyAlignment="1">
      <alignment horizontal="center"/>
    </xf>
    <xf numFmtId="44" fontId="0" fillId="2" borderId="22" xfId="1" applyFont="1" applyFill="1" applyBorder="1" applyAlignment="1">
      <alignment horizontal="center"/>
    </xf>
    <xf numFmtId="0" fontId="0" fillId="13" borderId="4" xfId="0" applyFill="1" applyBorder="1" applyAlignment="1">
      <alignment horizontal="center" wrapText="1"/>
    </xf>
    <xf numFmtId="0" fontId="2" fillId="2" borderId="22" xfId="0" applyFont="1" applyFill="1" applyBorder="1" applyAlignment="1">
      <alignment horizontal="center"/>
    </xf>
    <xf numFmtId="0" fontId="2" fillId="2" borderId="3" xfId="0" applyFont="1" applyFill="1" applyBorder="1" applyAlignment="1">
      <alignment horizontal="center"/>
    </xf>
    <xf numFmtId="44" fontId="0" fillId="2" borderId="2" xfId="0" applyNumberFormat="1" applyFill="1" applyBorder="1" applyAlignment="1">
      <alignment horizontal="center"/>
    </xf>
    <xf numFmtId="0" fontId="0" fillId="2" borderId="3" xfId="0" applyFill="1" applyBorder="1" applyAlignment="1">
      <alignment horizontal="center"/>
    </xf>
    <xf numFmtId="0" fontId="2" fillId="2" borderId="2" xfId="0" applyFont="1" applyFill="1" applyBorder="1" applyAlignment="1">
      <alignment horizontal="center"/>
    </xf>
    <xf numFmtId="44" fontId="0" fillId="2" borderId="3" xfId="1" applyFont="1" applyFill="1" applyBorder="1" applyAlignment="1">
      <alignment horizontal="center"/>
    </xf>
    <xf numFmtId="0" fontId="0" fillId="2" borderId="62" xfId="0" applyFill="1" applyBorder="1" applyAlignment="1">
      <alignment horizontal="left" vertical="center" wrapText="1"/>
    </xf>
    <xf numFmtId="0" fontId="0" fillId="2" borderId="37" xfId="0" applyFill="1" applyBorder="1" applyAlignment="1">
      <alignment horizontal="left" vertical="center" wrapText="1"/>
    </xf>
    <xf numFmtId="0" fontId="0" fillId="2" borderId="63" xfId="0" applyFill="1" applyBorder="1" applyAlignment="1">
      <alignment horizontal="left" vertical="center" wrapText="1"/>
    </xf>
    <xf numFmtId="0" fontId="0" fillId="2" borderId="57" xfId="0" applyFill="1" applyBorder="1" applyAlignment="1">
      <alignment horizontal="left" vertical="center" wrapText="1"/>
    </xf>
    <xf numFmtId="0" fontId="0" fillId="2" borderId="4" xfId="0" applyFill="1" applyBorder="1" applyAlignment="1">
      <alignment horizontal="left" vertical="center" wrapText="1"/>
    </xf>
    <xf numFmtId="0" fontId="0" fillId="2" borderId="56" xfId="0" applyFill="1" applyBorder="1" applyAlignment="1">
      <alignment horizontal="left" vertical="center" wrapText="1"/>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44" fontId="0" fillId="4" borderId="2" xfId="1" applyFont="1" applyFill="1" applyBorder="1" applyAlignment="1" applyProtection="1">
      <alignment horizontal="center"/>
      <protection locked="0"/>
    </xf>
    <xf numFmtId="44" fontId="0" fillId="4" borderId="3" xfId="1" applyFont="1" applyFill="1" applyBorder="1" applyAlignment="1" applyProtection="1">
      <alignment horizontal="center"/>
      <protection locked="0"/>
    </xf>
    <xf numFmtId="0" fontId="25" fillId="6" borderId="74" xfId="0" applyFont="1" applyFill="1" applyBorder="1" applyAlignment="1">
      <alignment horizontal="left" vertical="center"/>
    </xf>
    <xf numFmtId="0" fontId="25" fillId="6" borderId="76" xfId="0" applyFont="1" applyFill="1" applyBorder="1" applyAlignment="1">
      <alignment horizontal="left" vertical="center"/>
    </xf>
    <xf numFmtId="0" fontId="25" fillId="6" borderId="70" xfId="0" applyFont="1" applyFill="1" applyBorder="1" applyAlignment="1">
      <alignment horizontal="left"/>
    </xf>
    <xf numFmtId="0" fontId="25" fillId="6" borderId="71" xfId="0" applyFont="1" applyFill="1" applyBorder="1" applyAlignment="1">
      <alignment horizontal="left"/>
    </xf>
    <xf numFmtId="0" fontId="0" fillId="2" borderId="4" xfId="0" applyFill="1" applyBorder="1" applyAlignment="1">
      <alignment horizontal="center"/>
    </xf>
    <xf numFmtId="0" fontId="0" fillId="4" borderId="57"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56" xfId="0" applyFill="1" applyBorder="1" applyAlignment="1" applyProtection="1">
      <alignment horizontal="center"/>
      <protection locked="0"/>
    </xf>
    <xf numFmtId="0" fontId="0" fillId="4" borderId="69" xfId="0" applyFill="1" applyBorder="1" applyAlignment="1" applyProtection="1">
      <alignment horizontal="center"/>
      <protection locked="0"/>
    </xf>
    <xf numFmtId="0" fontId="48" fillId="2" borderId="77" xfId="0" applyFont="1" applyFill="1" applyBorder="1" applyAlignment="1">
      <alignment horizontal="center" wrapText="1"/>
    </xf>
    <xf numFmtId="0" fontId="48" fillId="2" borderId="0" xfId="0" applyFont="1" applyFill="1" applyBorder="1" applyAlignment="1">
      <alignment horizontal="center" wrapText="1"/>
    </xf>
    <xf numFmtId="0" fontId="0" fillId="4" borderId="5"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4" xfId="0" applyFill="1" applyBorder="1" applyAlignment="1">
      <alignment horizontal="left" vertical="top" wrapText="1"/>
    </xf>
    <xf numFmtId="0" fontId="25" fillId="5" borderId="72" xfId="0" applyFont="1" applyFill="1" applyBorder="1" applyAlignment="1" applyProtection="1">
      <alignment horizontal="left"/>
    </xf>
    <xf numFmtId="0" fontId="25" fillId="5" borderId="73" xfId="0" applyFont="1" applyFill="1" applyBorder="1" applyAlignment="1" applyProtection="1">
      <alignment horizontal="left"/>
    </xf>
    <xf numFmtId="0" fontId="48" fillId="2" borderId="0" xfId="0" applyFont="1" applyFill="1" applyBorder="1" applyAlignment="1" applyProtection="1">
      <alignment horizontal="center" vertical="center"/>
    </xf>
    <xf numFmtId="0" fontId="48" fillId="2" borderId="78" xfId="0" applyFont="1" applyFill="1" applyBorder="1" applyAlignment="1" applyProtection="1">
      <alignment horizontal="center" vertical="center"/>
    </xf>
    <xf numFmtId="44" fontId="25" fillId="13" borderId="0" xfId="0" applyNumberFormat="1" applyFont="1" applyFill="1" applyAlignment="1">
      <alignment horizontal="center"/>
    </xf>
    <xf numFmtId="0" fontId="25" fillId="13" borderId="0" xfId="0" applyFont="1" applyFill="1" applyAlignment="1">
      <alignment horizontal="center"/>
    </xf>
    <xf numFmtId="0" fontId="0" fillId="4" borderId="57"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56" xfId="0" applyFill="1" applyBorder="1" applyAlignment="1" applyProtection="1">
      <alignment wrapText="1"/>
      <protection locked="0"/>
    </xf>
    <xf numFmtId="0" fontId="0" fillId="4" borderId="2" xfId="0" applyFill="1" applyBorder="1" applyAlignment="1" applyProtection="1">
      <alignment wrapText="1"/>
      <protection locked="0"/>
    </xf>
    <xf numFmtId="0" fontId="0" fillId="4" borderId="22" xfId="0" applyFill="1" applyBorder="1" applyAlignment="1" applyProtection="1">
      <alignment wrapText="1"/>
      <protection locked="0"/>
    </xf>
    <xf numFmtId="0" fontId="0" fillId="4" borderId="3" xfId="0" applyFill="1" applyBorder="1" applyAlignment="1" applyProtection="1">
      <alignment wrapText="1"/>
      <protection locked="0"/>
    </xf>
    <xf numFmtId="0" fontId="52" fillId="9" borderId="36" xfId="0" applyFont="1" applyFill="1" applyBorder="1" applyAlignment="1">
      <alignment horizontal="left" wrapText="1"/>
    </xf>
    <xf numFmtId="0" fontId="52" fillId="9" borderId="1" xfId="0" applyFont="1" applyFill="1" applyBorder="1" applyAlignment="1">
      <alignment horizontal="left" wrapText="1"/>
    </xf>
    <xf numFmtId="0" fontId="25" fillId="6" borderId="72" xfId="0" applyFont="1" applyFill="1" applyBorder="1" applyAlignment="1">
      <alignment horizontal="left"/>
    </xf>
    <xf numFmtId="0" fontId="25" fillId="6" borderId="73" xfId="0" applyFont="1" applyFill="1" applyBorder="1" applyAlignment="1">
      <alignment horizontal="left"/>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26"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24" xfId="0" applyFont="1" applyFill="1" applyBorder="1" applyAlignment="1">
      <alignment horizontal="left" vertical="top" wrapText="1"/>
    </xf>
    <xf numFmtId="44" fontId="25" fillId="5" borderId="0" xfId="1" applyFont="1" applyFill="1" applyAlignment="1">
      <alignment horizontal="center"/>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0" fillId="4" borderId="8"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4" borderId="9" xfId="0" applyFont="1" applyFill="1" applyBorder="1" applyAlignment="1" applyProtection="1">
      <alignment horizontal="left" vertical="top" wrapText="1"/>
      <protection locked="0"/>
    </xf>
    <xf numFmtId="0" fontId="0" fillId="4" borderId="26" xfId="0" applyFont="1" applyFill="1" applyBorder="1" applyAlignment="1" applyProtection="1">
      <alignment horizontal="left" vertical="top" wrapText="1"/>
      <protection locked="0"/>
    </xf>
    <xf numFmtId="0" fontId="0" fillId="4" borderId="27" xfId="0" applyFont="1" applyFill="1" applyBorder="1" applyAlignment="1" applyProtection="1">
      <alignment horizontal="left" vertical="top" wrapText="1"/>
      <protection locked="0"/>
    </xf>
    <xf numFmtId="0" fontId="0" fillId="4" borderId="24" xfId="0" applyFont="1" applyFill="1" applyBorder="1" applyAlignment="1" applyProtection="1">
      <alignment horizontal="left" vertical="top"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454C59"/>
      <color rgb="FF2841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65587</xdr:colOff>
      <xdr:row>1</xdr:row>
      <xdr:rowOff>38972</xdr:rowOff>
    </xdr:to>
    <xdr:pic>
      <xdr:nvPicPr>
        <xdr:cNvPr id="3" name="Picture 2">
          <a:extLst>
            <a:ext uri="{FF2B5EF4-FFF2-40B4-BE49-F238E27FC236}">
              <a16:creationId xmlns:a16="http://schemas.microsoft.com/office/drawing/2014/main" id="{748D8593-9875-4E1C-BADB-A2F3FD3212F4}"/>
            </a:ext>
          </a:extLst>
        </xdr:cNvPr>
        <xdr:cNvPicPr>
          <a:picLocks noChangeAspect="1"/>
        </xdr:cNvPicPr>
      </xdr:nvPicPr>
      <xdr:blipFill rotWithShape="1">
        <a:blip xmlns:r="http://schemas.openxmlformats.org/officeDocument/2006/relationships" r:embed="rId1"/>
        <a:srcRect t="3791"/>
        <a:stretch/>
      </xdr:blipFill>
      <xdr:spPr>
        <a:xfrm>
          <a:off x="0" y="0"/>
          <a:ext cx="6886952" cy="2603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370416</xdr:colOff>
      <xdr:row>3</xdr:row>
      <xdr:rowOff>275166</xdr:rowOff>
    </xdr:from>
    <xdr:to>
      <xdr:col>20</xdr:col>
      <xdr:colOff>328083</xdr:colOff>
      <xdr:row>13</xdr:row>
      <xdr:rowOff>142875</xdr:rowOff>
    </xdr:to>
    <xdr:sp macro="" textlink="">
      <xdr:nvSpPr>
        <xdr:cNvPr id="2243" name="TextBox 2">
          <a:extLst>
            <a:ext uri="{FF2B5EF4-FFF2-40B4-BE49-F238E27FC236}">
              <a16:creationId xmlns:a16="http://schemas.microsoft.com/office/drawing/2014/main" id="{6554FA6E-FFCC-42DD-AD04-2E0E47BA642E}"/>
            </a:ext>
          </a:extLst>
        </xdr:cNvPr>
        <xdr:cNvSpPr txBox="1"/>
      </xdr:nvSpPr>
      <xdr:spPr>
        <a:xfrm>
          <a:off x="9990666" y="1170516"/>
          <a:ext cx="6053667" cy="37729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Aims to facilitate pharmacist support to IHS staff and clients in relation to QUM, including the following </a:t>
          </a:r>
          <a:r>
            <a:rPr lang="en-AU" sz="1100" b="1">
              <a:solidFill>
                <a:schemeClr val="dk1"/>
              </a:solidFill>
              <a:effectLst/>
              <a:latin typeface="+mn-lt"/>
              <a:ea typeface="+mn-ea"/>
              <a:cs typeface="+mn-cs"/>
            </a:rPr>
            <a:t>Types of</a:t>
          </a:r>
          <a:r>
            <a:rPr lang="en-AU" sz="1100" b="1" baseline="0">
              <a:solidFill>
                <a:schemeClr val="dk1"/>
              </a:solidFill>
              <a:effectLst/>
              <a:latin typeface="+mn-lt"/>
              <a:ea typeface="+mn-ea"/>
              <a:cs typeface="+mn-cs"/>
            </a:rPr>
            <a:t> Support</a:t>
          </a:r>
          <a:r>
            <a:rPr lang="en-AU" sz="1100">
              <a:solidFill>
                <a:schemeClr val="dk1"/>
              </a:solidFill>
              <a:effectLst/>
              <a:latin typeface="+mn-lt"/>
              <a:ea typeface="+mn-ea"/>
              <a:cs typeface="+mn-cs"/>
            </a:rPr>
            <a:t>: </a:t>
          </a:r>
        </a:p>
        <a:p>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1. Education for staff and patients on QUM and the appropriate use of specific medicines; </a:t>
          </a:r>
        </a:p>
        <a:p>
          <a:pPr lvl="0"/>
          <a:r>
            <a:rPr lang="en-AU" sz="1100">
              <a:solidFill>
                <a:schemeClr val="dk1"/>
              </a:solidFill>
              <a:effectLst/>
              <a:latin typeface="+mn-lt"/>
              <a:ea typeface="+mn-ea"/>
              <a:cs typeface="+mn-cs"/>
            </a:rPr>
            <a:t>2. Medicine quality assurance, e.g. policies on the storage and supply of medicines; </a:t>
          </a:r>
        </a:p>
        <a:p>
          <a:pPr lvl="0"/>
          <a:r>
            <a:rPr lang="en-AU" sz="1100">
              <a:solidFill>
                <a:schemeClr val="dk1"/>
              </a:solidFill>
              <a:effectLst/>
              <a:latin typeface="+mn-lt"/>
              <a:ea typeface="+mn-ea"/>
              <a:cs typeface="+mn-cs"/>
            </a:rPr>
            <a:t>3. Continuous improvement and compliance with relevant legislative requirements; and</a:t>
          </a:r>
        </a:p>
        <a:p>
          <a:pPr lvl="0"/>
          <a:r>
            <a:rPr lang="en-AU" sz="1100">
              <a:solidFill>
                <a:schemeClr val="dk1"/>
              </a:solidFill>
              <a:effectLst/>
              <a:latin typeface="+mn-lt"/>
              <a:ea typeface="+mn-ea"/>
              <a:cs typeface="+mn-cs"/>
            </a:rPr>
            <a:t>4. Medication management support activities where not funded through other programs.</a:t>
          </a:r>
        </a:p>
        <a:p>
          <a:pPr lvl="0"/>
          <a:r>
            <a:rPr lang="en-AU" sz="1100">
              <a:solidFill>
                <a:schemeClr val="dk1"/>
              </a:solidFill>
              <a:effectLst/>
              <a:latin typeface="+mn-lt"/>
              <a:ea typeface="+mn-ea"/>
              <a:cs typeface="+mn-cs"/>
            </a:rPr>
            <a:t>5. 'Other' support not listed above will need to be pre-approved by the Dept. of Health</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An IHS is able to engage any</a:t>
          </a:r>
          <a:r>
            <a:rPr lang="en-AU" sz="1100" baseline="0">
              <a:solidFill>
                <a:schemeClr val="dk1"/>
              </a:solidFill>
              <a:effectLst/>
              <a:latin typeface="+mn-lt"/>
              <a:ea typeface="+mn-ea"/>
              <a:cs typeface="+mn-cs"/>
            </a:rPr>
            <a:t> Service Provider </a:t>
          </a:r>
          <a:r>
            <a:rPr lang="en-AU" sz="1100">
              <a:solidFill>
                <a:schemeClr val="dk1"/>
              </a:solidFill>
              <a:effectLst/>
              <a:latin typeface="+mn-lt"/>
              <a:ea typeface="+mn-ea"/>
              <a:cs typeface="+mn-cs"/>
            </a:rPr>
            <a:t>to provide this support. The range of services to be provided is by agreement with the relevant IHS. The pharmacist/pharmacy must ensure they have an understanding of the cultural needs of the community/ies they support.</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Support costs can be an hourly or daily rate.</a:t>
          </a:r>
          <a:r>
            <a:rPr lang="en-AU" sz="1100" b="1" baseline="0">
              <a:solidFill>
                <a:schemeClr val="dk1"/>
              </a:solidFill>
              <a:effectLst/>
              <a:latin typeface="+mn-lt"/>
              <a:ea typeface="+mn-ea"/>
              <a:cs typeface="+mn-cs"/>
            </a:rPr>
            <a:t> Please specify the Service Provider you have engaged and the services to be provided, the Service Provider is responsible for providing you a quote for their services, it is then up to you to decide whether the quote is acceptable. </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Please note: </a:t>
          </a:r>
          <a:r>
            <a:rPr lang="en-GB" sz="1100">
              <a:solidFill>
                <a:schemeClr val="dk1"/>
              </a:solidFill>
              <a:effectLst/>
              <a:latin typeface="+mn-lt"/>
              <a:ea typeface="+mn-ea"/>
              <a:cs typeface="+mn-cs"/>
            </a:rPr>
            <a:t>If travel is required to deliver the service, this cost should be included in the quote provided by the Service Provider – the quote should not include meals and accommodation.</a:t>
          </a:r>
          <a:endParaRPr lang="en-AU" sz="1100">
            <a:solidFill>
              <a:schemeClr val="dk1"/>
            </a:solidFill>
            <a:effectLst/>
            <a:latin typeface="+mn-lt"/>
            <a:ea typeface="+mn-ea"/>
            <a:cs typeface="+mn-cs"/>
          </a:endParaRPr>
        </a:p>
        <a:p>
          <a:endParaRPr lang="en-AU" sz="1100">
            <a:solidFill>
              <a:schemeClr val="dk1"/>
            </a:solidFill>
            <a:effectLst/>
            <a:latin typeface="+mn-lt"/>
            <a:ea typeface="+mn-ea"/>
            <a:cs typeface="+mn-cs"/>
          </a:endParaRPr>
        </a:p>
        <a:p>
          <a:endParaRPr lang="en-AU" sz="1100">
            <a:solidFill>
              <a:schemeClr val="dk1"/>
            </a:solidFill>
            <a:effectLst/>
            <a:latin typeface="+mn-lt"/>
            <a:ea typeface="+mn-ea"/>
            <a:cs typeface="+mn-cs"/>
          </a:endParaRPr>
        </a:p>
      </xdr:txBody>
    </xdr:sp>
    <xdr:clientData/>
  </xdr:twoCellAnchor>
  <xdr:twoCellAnchor>
    <xdr:from>
      <xdr:col>10</xdr:col>
      <xdr:colOff>222249</xdr:colOff>
      <xdr:row>46</xdr:row>
      <xdr:rowOff>10584</xdr:rowOff>
    </xdr:from>
    <xdr:to>
      <xdr:col>20</xdr:col>
      <xdr:colOff>116415</xdr:colOff>
      <xdr:row>56</xdr:row>
      <xdr:rowOff>550333</xdr:rowOff>
    </xdr:to>
    <xdr:sp macro="" textlink="">
      <xdr:nvSpPr>
        <xdr:cNvPr id="1864" name="TextBox 3">
          <a:extLst>
            <a:ext uri="{FF2B5EF4-FFF2-40B4-BE49-F238E27FC236}">
              <a16:creationId xmlns:a16="http://schemas.microsoft.com/office/drawing/2014/main" id="{43D715A5-C374-4D51-8115-B49704168EBC}"/>
            </a:ext>
          </a:extLst>
        </xdr:cNvPr>
        <xdr:cNvSpPr txBox="1"/>
      </xdr:nvSpPr>
      <xdr:spPr>
        <a:xfrm>
          <a:off x="9842499" y="11535834"/>
          <a:ext cx="6032499" cy="338666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baseline="0"/>
            <a:t>2.2 'Other' items requiring Department of Health approval</a:t>
          </a:r>
        </a:p>
        <a:p>
          <a:endParaRPr lang="en-AU" sz="1100" b="1" baseline="0"/>
        </a:p>
        <a:p>
          <a:r>
            <a:rPr lang="en-AU" sz="1100" baseline="0"/>
            <a:t>If you wish to purchase devices or items that are not listed above, please provide the details of the device or item in this section. Please make sure the reasons for your request are clearly outlined and can address the following principles:</a:t>
          </a:r>
        </a:p>
        <a:p>
          <a:endParaRPr lang="en-AU" sz="1100" baseline="0"/>
        </a:p>
        <a:p>
          <a:r>
            <a:rPr lang="en-AU" sz="1100" baseline="0"/>
            <a:t>1. The device is for the </a:t>
          </a:r>
          <a:r>
            <a:rPr lang="en-AU" sz="1100" b="1" baseline="0"/>
            <a:t>personal use</a:t>
          </a:r>
          <a:r>
            <a:rPr lang="en-AU" sz="1100" b="0" baseline="0"/>
            <a:t> of the patient;</a:t>
          </a:r>
        </a:p>
        <a:p>
          <a:r>
            <a:rPr lang="en-AU" sz="1100" b="0" baseline="0"/>
            <a:t>2. The device will be used by the patient on a </a:t>
          </a:r>
          <a:r>
            <a:rPr lang="en-AU" sz="1100" b="1" baseline="0"/>
            <a:t>regular basis</a:t>
          </a:r>
          <a:r>
            <a:rPr lang="en-AU" sz="1100" b="0" baseline="0"/>
            <a:t> or for an event that occurs in episodes;</a:t>
          </a:r>
        </a:p>
        <a:p>
          <a:r>
            <a:rPr lang="en-AU" sz="1100" b="0" baseline="0"/>
            <a:t>3. The device will help patients better manage their medication regime for a</a:t>
          </a:r>
          <a:r>
            <a:rPr lang="en-AU" sz="1100" b="1" baseline="0"/>
            <a:t> chronic condition</a:t>
          </a:r>
        </a:p>
        <a:p>
          <a:r>
            <a:rPr lang="en-AU" sz="1100" b="0" baseline="0"/>
            <a:t>4. The patient has not been granted access to a device through another Government funded program</a:t>
          </a:r>
        </a:p>
        <a:p>
          <a:endParaRPr lang="en-AU" sz="1100" b="0" baseline="0"/>
        </a:p>
        <a:p>
          <a:r>
            <a:rPr lang="en-AU" sz="1100" b="1" baseline="0"/>
            <a:t>Funding should not be used to purchase devices that are used by an IHS or Service Provider for multiple clients, or to cover the costs of medicines.</a:t>
          </a:r>
        </a:p>
        <a:p>
          <a:endParaRPr lang="en-AU" sz="1100" b="1" baseline="0"/>
        </a:p>
        <a:p>
          <a:r>
            <a:rPr lang="en-AU" sz="1100" b="1" baseline="0"/>
            <a:t>Upon submission, the Department of Health will review your request for approval.</a:t>
          </a:r>
        </a:p>
      </xdr:txBody>
    </xdr:sp>
    <xdr:clientData/>
  </xdr:twoCellAnchor>
  <xdr:twoCellAnchor>
    <xdr:from>
      <xdr:col>10</xdr:col>
      <xdr:colOff>243418</xdr:colOff>
      <xdr:row>68</xdr:row>
      <xdr:rowOff>148168</xdr:rowOff>
    </xdr:from>
    <xdr:to>
      <xdr:col>19</xdr:col>
      <xdr:colOff>518585</xdr:colOff>
      <xdr:row>73</xdr:row>
      <xdr:rowOff>222251</xdr:rowOff>
    </xdr:to>
    <xdr:sp macro="" textlink="">
      <xdr:nvSpPr>
        <xdr:cNvPr id="2242" name="TextBox 4">
          <a:extLst>
            <a:ext uri="{FF2B5EF4-FFF2-40B4-BE49-F238E27FC236}">
              <a16:creationId xmlns:a16="http://schemas.microsoft.com/office/drawing/2014/main" id="{6CBDB22B-4801-4579-9611-7E7D9BAE07B0}"/>
            </a:ext>
          </a:extLst>
        </xdr:cNvPr>
        <xdr:cNvSpPr txBox="1"/>
      </xdr:nvSpPr>
      <xdr:spPr>
        <a:xfrm>
          <a:off x="9863668" y="17843501"/>
          <a:ext cx="5799667" cy="11747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r>
            <a:rPr lang="en-AU" sz="1100"/>
            <a:t>This </a:t>
          </a:r>
          <a:r>
            <a:rPr lang="en-AU" sz="1100">
              <a:solidFill>
                <a:schemeClr val="dk1"/>
              </a:solidFill>
              <a:effectLst/>
              <a:latin typeface="+mn-lt"/>
              <a:ea typeface="+mn-ea"/>
              <a:cs typeface="+mn-cs"/>
            </a:rPr>
            <a:t>category will</a:t>
          </a:r>
          <a:r>
            <a:rPr lang="en-AU" sz="1100" baseline="0">
              <a:solidFill>
                <a:schemeClr val="dk1"/>
              </a:solidFill>
              <a:effectLst/>
              <a:latin typeface="+mn-lt"/>
              <a:ea typeface="+mn-ea"/>
              <a:cs typeface="+mn-cs"/>
            </a:rPr>
            <a:t> help IHSs</a:t>
          </a:r>
          <a:r>
            <a:rPr lang="en-AU" sz="1100">
              <a:solidFill>
                <a:schemeClr val="dk1"/>
              </a:solidFill>
              <a:effectLst/>
              <a:latin typeface="+mn-lt"/>
              <a:ea typeface="+mn-ea"/>
              <a:cs typeface="+mn-cs"/>
            </a:rPr>
            <a:t> access current</a:t>
          </a:r>
          <a:r>
            <a:rPr lang="en-AU" sz="1100" baseline="0">
              <a:solidFill>
                <a:schemeClr val="dk1"/>
              </a:solidFill>
              <a:effectLst/>
              <a:latin typeface="+mn-lt"/>
              <a:ea typeface="+mn-ea"/>
              <a:cs typeface="+mn-cs"/>
            </a:rPr>
            <a:t> clinical</a:t>
          </a:r>
          <a:r>
            <a:rPr lang="en-AU" sz="1100">
              <a:solidFill>
                <a:schemeClr val="dk1"/>
              </a:solidFill>
              <a:effectLst/>
              <a:latin typeface="+mn-lt"/>
              <a:ea typeface="+mn-ea"/>
              <a:cs typeface="+mn-cs"/>
            </a:rPr>
            <a:t> resources, thus promoting suitable, safe and effective medication management for IHS clients. Funding will only be provided if </a:t>
          </a:r>
          <a:r>
            <a:rPr lang="en-AU" sz="1100" baseline="0">
              <a:solidFill>
                <a:schemeClr val="dk1"/>
              </a:solidFill>
              <a:effectLst/>
              <a:latin typeface="+mn-lt"/>
              <a:ea typeface="+mn-ea"/>
              <a:cs typeface="+mn-cs"/>
            </a:rPr>
            <a:t>resources</a:t>
          </a:r>
          <a:r>
            <a:rPr lang="en-AU" sz="1100">
              <a:solidFill>
                <a:schemeClr val="dk1"/>
              </a:solidFill>
              <a:effectLst/>
              <a:latin typeface="+mn-lt"/>
              <a:ea typeface="+mn-ea"/>
              <a:cs typeface="+mn-cs"/>
            </a:rPr>
            <a:t> are not publicly available for free, with approval from the Department.</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Identify the</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clinical</a:t>
          </a:r>
          <a:r>
            <a:rPr lang="en-AU" sz="1100" baseline="0">
              <a:solidFill>
                <a:schemeClr val="dk1"/>
              </a:solidFill>
              <a:effectLst/>
              <a:latin typeface="+mn-lt"/>
              <a:ea typeface="+mn-ea"/>
              <a:cs typeface="+mn-cs"/>
            </a:rPr>
            <a:t> resources</a:t>
          </a:r>
          <a:r>
            <a:rPr lang="en-AU" sz="1100">
              <a:solidFill>
                <a:schemeClr val="dk1"/>
              </a:solidFill>
              <a:effectLst/>
              <a:latin typeface="+mn-lt"/>
              <a:ea typeface="+mn-ea"/>
              <a:cs typeface="+mn-cs"/>
            </a:rPr>
            <a:t> that you would like to fund for your staff and clients.</a:t>
          </a:r>
          <a:r>
            <a:rPr lang="en-AU" sz="1100" baseline="0">
              <a:solidFill>
                <a:schemeClr val="dk1"/>
              </a:solidFill>
              <a:effectLst/>
              <a:latin typeface="+mn-lt"/>
              <a:ea typeface="+mn-ea"/>
              <a:cs typeface="+mn-cs"/>
            </a:rPr>
            <a:t> </a:t>
          </a:r>
          <a:endParaRPr lang="en-AU" sz="1100"/>
        </a:p>
      </xdr:txBody>
    </xdr:sp>
    <xdr:clientData/>
  </xdr:twoCellAnchor>
  <xdr:twoCellAnchor editAs="oneCell">
    <xdr:from>
      <xdr:col>10</xdr:col>
      <xdr:colOff>497416</xdr:colOff>
      <xdr:row>74</xdr:row>
      <xdr:rowOff>264584</xdr:rowOff>
    </xdr:from>
    <xdr:to>
      <xdr:col>19</xdr:col>
      <xdr:colOff>255790</xdr:colOff>
      <xdr:row>78</xdr:row>
      <xdr:rowOff>94346</xdr:rowOff>
    </xdr:to>
    <xdr:pic>
      <xdr:nvPicPr>
        <xdr:cNvPr id="2241" name="Picture 5">
          <a:extLst>
            <a:ext uri="{FF2B5EF4-FFF2-40B4-BE49-F238E27FC236}">
              <a16:creationId xmlns:a16="http://schemas.microsoft.com/office/drawing/2014/main" id="{15722E02-7C5C-4408-A30A-2632C8EDC1D2}"/>
            </a:ext>
          </a:extLst>
        </xdr:cNvPr>
        <xdr:cNvPicPr>
          <a:picLocks noChangeAspect="1"/>
        </xdr:cNvPicPr>
      </xdr:nvPicPr>
      <xdr:blipFill>
        <a:blip xmlns:r="http://schemas.openxmlformats.org/officeDocument/2006/relationships" r:embed="rId1"/>
        <a:stretch>
          <a:fillRect/>
        </a:stretch>
      </xdr:blipFill>
      <xdr:spPr>
        <a:xfrm>
          <a:off x="9747249" y="17272001"/>
          <a:ext cx="5282874" cy="1099762"/>
        </a:xfrm>
        <a:prstGeom prst="rect">
          <a:avLst/>
        </a:prstGeom>
      </xdr:spPr>
    </xdr:pic>
    <xdr:clientData/>
  </xdr:twoCellAnchor>
  <xdr:twoCellAnchor>
    <xdr:from>
      <xdr:col>10</xdr:col>
      <xdr:colOff>222252</xdr:colOff>
      <xdr:row>121</xdr:row>
      <xdr:rowOff>10582</xdr:rowOff>
    </xdr:from>
    <xdr:to>
      <xdr:col>20</xdr:col>
      <xdr:colOff>518585</xdr:colOff>
      <xdr:row>130</xdr:row>
      <xdr:rowOff>9524</xdr:rowOff>
    </xdr:to>
    <xdr:sp macro="" textlink="">
      <xdr:nvSpPr>
        <xdr:cNvPr id="2701" name="TextBox 6">
          <a:extLst>
            <a:ext uri="{FF2B5EF4-FFF2-40B4-BE49-F238E27FC236}">
              <a16:creationId xmlns:a16="http://schemas.microsoft.com/office/drawing/2014/main" id="{6A279FD8-9B71-47CD-B57A-344FFDEDB953}"/>
            </a:ext>
          </a:extLst>
        </xdr:cNvPr>
        <xdr:cNvSpPr txBox="1"/>
      </xdr:nvSpPr>
      <xdr:spPr>
        <a:xfrm>
          <a:off x="9842502" y="32052682"/>
          <a:ext cx="6392333" cy="204681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r>
            <a:rPr lang="en-AU" sz="1100"/>
            <a:t>This category will reduce barriers for patients who wish to access medicines and pharmacist services by providing transport support, where this is not funded under another Australian</a:t>
          </a:r>
          <a:r>
            <a:rPr lang="en-AU" sz="1100" baseline="0"/>
            <a:t> Government program eg. COVID-19 Home Medicines Service.</a:t>
          </a:r>
        </a:p>
        <a:p>
          <a:endParaRPr lang="en-AU" sz="1100" baseline="0"/>
        </a:p>
        <a:p>
          <a:r>
            <a:rPr lang="en-AU" sz="1100" baseline="0"/>
            <a:t> </a:t>
          </a:r>
        </a:p>
        <a:p>
          <a:endParaRPr lang="en-AU" sz="1100" baseline="0"/>
        </a:p>
        <a:p>
          <a:r>
            <a:rPr lang="en-AU" sz="1100" baseline="0"/>
            <a:t>Funding </a:t>
          </a:r>
          <a:r>
            <a:rPr lang="en-AU" sz="1100" b="1" baseline="0"/>
            <a:t>cannot</a:t>
          </a:r>
          <a:r>
            <a:rPr lang="en-AU" sz="1100" baseline="0"/>
            <a:t> be used for transporting medicines to an IHS. </a:t>
          </a:r>
        </a:p>
        <a:p>
          <a:endParaRPr lang="en-AU" sz="1100" baseline="0"/>
        </a:p>
        <a:p>
          <a:r>
            <a:rPr lang="en-AU" sz="1100" baseline="0"/>
            <a:t>Use of funding must be adequately justified, and appropriately documented and reported.</a:t>
          </a:r>
          <a:endParaRPr lang="en-AU" sz="1100"/>
        </a:p>
      </xdr:txBody>
    </xdr:sp>
    <xdr:clientData/>
  </xdr:twoCellAnchor>
  <xdr:twoCellAnchor>
    <xdr:from>
      <xdr:col>10</xdr:col>
      <xdr:colOff>529168</xdr:colOff>
      <xdr:row>94</xdr:row>
      <xdr:rowOff>296333</xdr:rowOff>
    </xdr:from>
    <xdr:to>
      <xdr:col>20</xdr:col>
      <xdr:colOff>190501</xdr:colOff>
      <xdr:row>104</xdr:row>
      <xdr:rowOff>306917</xdr:rowOff>
    </xdr:to>
    <xdr:sp macro="" textlink="">
      <xdr:nvSpPr>
        <xdr:cNvPr id="7" name="TextBox 4">
          <a:extLst>
            <a:ext uri="{FF2B5EF4-FFF2-40B4-BE49-F238E27FC236}">
              <a16:creationId xmlns:a16="http://schemas.microsoft.com/office/drawing/2014/main" id="{C768F91D-539D-4DFD-BC99-C7BF7DB1D6BC}"/>
            </a:ext>
          </a:extLst>
        </xdr:cNvPr>
        <xdr:cNvSpPr txBox="1"/>
      </xdr:nvSpPr>
      <xdr:spPr>
        <a:xfrm>
          <a:off x="9874251" y="23315083"/>
          <a:ext cx="5799667" cy="341841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r>
            <a:rPr lang="en-AU" sz="1100"/>
            <a:t>This </a:t>
          </a:r>
          <a:r>
            <a:rPr lang="en-AU" sz="1100">
              <a:solidFill>
                <a:schemeClr val="dk1"/>
              </a:solidFill>
              <a:effectLst/>
              <a:latin typeface="+mn-lt"/>
              <a:ea typeface="+mn-ea"/>
              <a:cs typeface="+mn-cs"/>
            </a:rPr>
            <a:t>category aims to support the</a:t>
          </a:r>
          <a:r>
            <a:rPr lang="en-AU" sz="1100" baseline="0">
              <a:solidFill>
                <a:schemeClr val="dk1"/>
              </a:solidFill>
              <a:effectLst/>
              <a:latin typeface="+mn-lt"/>
              <a:ea typeface="+mn-ea"/>
              <a:cs typeface="+mn-cs"/>
            </a:rPr>
            <a:t> ongoing professional development of IHS staff as well as the delivery of client education and health promotion sessions with the goal to improve QUM.</a:t>
          </a:r>
          <a:endParaRPr lang="en-AU" sz="1100">
            <a:solidFill>
              <a:schemeClr val="dk1"/>
            </a:solidFill>
            <a:effectLst/>
            <a:latin typeface="+mn-lt"/>
            <a:ea typeface="+mn-ea"/>
            <a:cs typeface="+mn-cs"/>
          </a:endParaRP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Please provide information regarding the education and training sessions that you would like to fund for your staff and clients.</a:t>
          </a:r>
          <a:r>
            <a:rPr lang="en-AU" sz="1100" baseline="0">
              <a:solidFill>
                <a:schemeClr val="dk1"/>
              </a:solidFill>
              <a:effectLst/>
              <a:latin typeface="+mn-lt"/>
              <a:ea typeface="+mn-ea"/>
              <a:cs typeface="+mn-cs"/>
            </a:rPr>
            <a:t> </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Accepted education and training includes:</a:t>
          </a:r>
        </a:p>
        <a:p>
          <a:r>
            <a:rPr lang="en-AU" sz="1100" baseline="0">
              <a:solidFill>
                <a:schemeClr val="dk1"/>
              </a:solidFill>
              <a:effectLst/>
              <a:latin typeface="+mn-lt"/>
              <a:ea typeface="+mn-ea"/>
              <a:cs typeface="+mn-cs"/>
            </a:rPr>
            <a:t>- Client education sessions </a:t>
          </a:r>
        </a:p>
        <a:p>
          <a:r>
            <a:rPr lang="en-AU" sz="1100" baseline="0">
              <a:solidFill>
                <a:schemeClr val="dk1"/>
              </a:solidFill>
              <a:effectLst/>
              <a:latin typeface="+mn-lt"/>
              <a:ea typeface="+mn-ea"/>
              <a:cs typeface="+mn-cs"/>
            </a:rPr>
            <a:t>- Health promotion workshops for clients</a:t>
          </a:r>
        </a:p>
        <a:p>
          <a:r>
            <a:rPr lang="en-AU" sz="1100" baseline="0">
              <a:solidFill>
                <a:schemeClr val="dk1"/>
              </a:solidFill>
              <a:effectLst/>
              <a:latin typeface="+mn-lt"/>
              <a:ea typeface="+mn-ea"/>
              <a:cs typeface="+mn-cs"/>
            </a:rPr>
            <a:t>- AHW training sessions</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Examples of topics include:</a:t>
          </a:r>
        </a:p>
        <a:p>
          <a:r>
            <a:rPr lang="en-AU" sz="1100" baseline="0">
              <a:solidFill>
                <a:schemeClr val="dk1"/>
              </a:solidFill>
              <a:effectLst/>
              <a:latin typeface="+mn-lt"/>
              <a:ea typeface="+mn-ea"/>
              <a:cs typeface="+mn-cs"/>
            </a:rPr>
            <a:t>- Quality Use of Medicines (QUM)</a:t>
          </a:r>
        </a:p>
        <a:p>
          <a:r>
            <a:rPr lang="en-AU" sz="1100" baseline="0">
              <a:solidFill>
                <a:schemeClr val="dk1"/>
              </a:solidFill>
              <a:effectLst/>
              <a:latin typeface="+mn-lt"/>
              <a:ea typeface="+mn-ea"/>
              <a:cs typeface="+mn-cs"/>
            </a:rPr>
            <a:t>- Management of chronic conditions</a:t>
          </a:r>
        </a:p>
        <a:p>
          <a:r>
            <a:rPr lang="en-AU" sz="1100" baseline="0">
              <a:solidFill>
                <a:schemeClr val="dk1"/>
              </a:solidFill>
              <a:effectLst/>
              <a:latin typeface="+mn-lt"/>
              <a:ea typeface="+mn-ea"/>
              <a:cs typeface="+mn-cs"/>
            </a:rPr>
            <a:t>- Medication management</a:t>
          </a:r>
        </a:p>
        <a:p>
          <a:r>
            <a:rPr lang="en-AU" sz="1100" baseline="0">
              <a:solidFill>
                <a:schemeClr val="dk1"/>
              </a:solidFill>
              <a:effectLst/>
              <a:latin typeface="+mn-lt"/>
              <a:ea typeface="+mn-ea"/>
              <a:cs typeface="+mn-cs"/>
            </a:rPr>
            <a:t>- Nicotine replacement therapy-assisted smoking cessation</a:t>
          </a:r>
          <a:endParaRPr lang="en-AU" sz="1100"/>
        </a:p>
      </xdr:txBody>
    </xdr:sp>
    <xdr:clientData/>
  </xdr:twoCellAnchor>
  <xdr:twoCellAnchor>
    <xdr:from>
      <xdr:col>10</xdr:col>
      <xdr:colOff>226482</xdr:colOff>
      <xdr:row>23</xdr:row>
      <xdr:rowOff>184150</xdr:rowOff>
    </xdr:from>
    <xdr:to>
      <xdr:col>20</xdr:col>
      <xdr:colOff>120648</xdr:colOff>
      <xdr:row>38</xdr:row>
      <xdr:rowOff>120650</xdr:rowOff>
    </xdr:to>
    <xdr:sp macro="" textlink="">
      <xdr:nvSpPr>
        <xdr:cNvPr id="8" name="TextBox 3">
          <a:extLst>
            <a:ext uri="{FF2B5EF4-FFF2-40B4-BE49-F238E27FC236}">
              <a16:creationId xmlns:a16="http://schemas.microsoft.com/office/drawing/2014/main" id="{008C299C-E4A5-49DE-A51D-7EDEB95B6929}"/>
            </a:ext>
          </a:extLst>
        </xdr:cNvPr>
        <xdr:cNvSpPr txBox="1"/>
      </xdr:nvSpPr>
      <xdr:spPr>
        <a:xfrm>
          <a:off x="9846732" y="6904567"/>
          <a:ext cx="6032499" cy="338666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Service may allocate funds for the purchase or lease of devices which improve medication delivery.</a:t>
          </a:r>
        </a:p>
        <a:p>
          <a:endParaRPr lang="en-AU" sz="1100"/>
        </a:p>
        <a:p>
          <a:r>
            <a:rPr lang="en-AU" sz="1100"/>
            <a:t>The Department of Health has identified the following list as appropriate to be funded by IHSPS:</a:t>
          </a:r>
          <a:r>
            <a:rPr lang="en-AU" sz="1100" baseline="0"/>
            <a:t> </a:t>
          </a:r>
        </a:p>
        <a:p>
          <a:endParaRPr lang="en-AU" sz="1100" baseline="0"/>
        </a:p>
        <a:p>
          <a:r>
            <a:rPr lang="en-AU" sz="1100" baseline="0"/>
            <a:t>	*Asthma Spacer and accessories</a:t>
          </a:r>
        </a:p>
        <a:p>
          <a:r>
            <a:rPr lang="en-AU" sz="1100" baseline="0"/>
            <a:t>	*Nebulisers</a:t>
          </a:r>
        </a:p>
        <a:p>
          <a:r>
            <a:rPr lang="en-AU" sz="1100" baseline="0"/>
            <a:t>	*Glucometer Kit and accessories </a:t>
          </a:r>
        </a:p>
        <a:p>
          <a:r>
            <a:rPr lang="en-AU" sz="1100" baseline="0"/>
            <a:t>	*Blood Pressure Monitors</a:t>
          </a:r>
        </a:p>
        <a:p>
          <a:r>
            <a:rPr lang="en-AU" sz="1100" baseline="0"/>
            <a:t>	*Medication aids</a:t>
          </a:r>
        </a:p>
        <a:p>
          <a:endParaRPr lang="en-AU" sz="1100" baseline="0"/>
        </a:p>
        <a:p>
          <a:r>
            <a:rPr lang="en-AU" sz="1100" baseline="0"/>
            <a:t>The Department's rationale for these devices is based on the following principles:</a:t>
          </a:r>
        </a:p>
        <a:p>
          <a:endParaRPr lang="en-AU" sz="1100" baseline="0"/>
        </a:p>
        <a:p>
          <a:r>
            <a:rPr lang="en-AU" sz="1100" baseline="0"/>
            <a:t>1. The device is for the </a:t>
          </a:r>
          <a:r>
            <a:rPr lang="en-AU" sz="1100" b="1" baseline="0"/>
            <a:t>personal use</a:t>
          </a:r>
          <a:r>
            <a:rPr lang="en-AU" sz="1100" b="0" baseline="0"/>
            <a:t> of the patient;</a:t>
          </a:r>
        </a:p>
        <a:p>
          <a:r>
            <a:rPr lang="en-AU" sz="1100" b="0" baseline="0"/>
            <a:t>2. The device will be used by the patient on a </a:t>
          </a:r>
          <a:r>
            <a:rPr lang="en-AU" sz="1100" b="1" baseline="0"/>
            <a:t>regular basis</a:t>
          </a:r>
          <a:r>
            <a:rPr lang="en-AU" sz="1100" b="0" baseline="0"/>
            <a:t> or for an event that occurs in episodes;</a:t>
          </a:r>
        </a:p>
        <a:p>
          <a:r>
            <a:rPr lang="en-AU" sz="1100" b="0" baseline="0"/>
            <a:t>3. The device will help patients better manage their medication regime for a</a:t>
          </a:r>
          <a:r>
            <a:rPr lang="en-AU" sz="1100" b="1" baseline="0"/>
            <a:t> chronic condition</a:t>
          </a:r>
        </a:p>
        <a:p>
          <a:r>
            <a:rPr lang="en-AU" sz="1100" b="0" baseline="0"/>
            <a:t>4. The patient has not been granted access to a device through another Government funded program</a:t>
          </a:r>
        </a:p>
        <a:p>
          <a:endParaRPr lang="en-AU" sz="1100" b="0" baseline="0"/>
        </a:p>
        <a:p>
          <a:r>
            <a:rPr lang="en-AU" sz="1100" b="1" baseline="0"/>
            <a:t>Funding should not be used to purchase devices that are used by an IHS or Service Provider for multiple clients, or to cover the costs of medicines.</a:t>
          </a:r>
        </a:p>
        <a:p>
          <a:endParaRPr lang="en-AU" sz="1100" b="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94</xdr:row>
      <xdr:rowOff>123825</xdr:rowOff>
    </xdr:from>
    <xdr:to>
      <xdr:col>11</xdr:col>
      <xdr:colOff>104775</xdr:colOff>
      <xdr:row>101</xdr:row>
      <xdr:rowOff>95250</xdr:rowOff>
    </xdr:to>
    <xdr:sp macro="" textlink="">
      <xdr:nvSpPr>
        <xdr:cNvPr id="2" name="TextBox 1">
          <a:extLst>
            <a:ext uri="{FF2B5EF4-FFF2-40B4-BE49-F238E27FC236}">
              <a16:creationId xmlns:a16="http://schemas.microsoft.com/office/drawing/2014/main" id="{DFDB9646-E4D3-46B1-99AF-C455FDF88AB0}"/>
            </a:ext>
          </a:extLst>
        </xdr:cNvPr>
        <xdr:cNvSpPr txBox="1"/>
      </xdr:nvSpPr>
      <xdr:spPr>
        <a:xfrm>
          <a:off x="609600" y="16649700"/>
          <a:ext cx="6200775" cy="13620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b="0">
              <a:solidFill>
                <a:schemeClr val="bg1"/>
              </a:solidFill>
            </a:rPr>
            <a:t>Thank you for completing </a:t>
          </a:r>
          <a:r>
            <a:rPr lang="en-AU" sz="1400" b="1">
              <a:solidFill>
                <a:schemeClr val="bg1"/>
              </a:solidFill>
            </a:rPr>
            <a:t>Progress Report #1 (July - December 2022).</a:t>
          </a:r>
          <a:r>
            <a:rPr lang="en-AU" sz="1400" b="1" baseline="0">
              <a:solidFill>
                <a:schemeClr val="bg1"/>
              </a:solidFill>
            </a:rPr>
            <a:t> </a:t>
          </a:r>
        </a:p>
        <a:p>
          <a:pPr algn="ctr"/>
          <a:r>
            <a:rPr lang="en-AU" sz="1400" b="0">
              <a:solidFill>
                <a:schemeClr val="bg1"/>
              </a:solidFill>
            </a:rPr>
            <a:t>Please ensure you sign off on this report before submitting. </a:t>
          </a:r>
        </a:p>
        <a:p>
          <a:pPr algn="ctr"/>
          <a:r>
            <a:rPr lang="en-AU" sz="1400" b="0">
              <a:solidFill>
                <a:schemeClr val="bg1"/>
              </a:solidFill>
            </a:rPr>
            <a:t>Refer to your relevant Work Flow document for how to submit your Progress Reports.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97</xdr:row>
      <xdr:rowOff>19050</xdr:rowOff>
    </xdr:from>
    <xdr:to>
      <xdr:col>11</xdr:col>
      <xdr:colOff>104775</xdr:colOff>
      <xdr:row>103</xdr:row>
      <xdr:rowOff>190500</xdr:rowOff>
    </xdr:to>
    <xdr:sp macro="" textlink="">
      <xdr:nvSpPr>
        <xdr:cNvPr id="2" name="TextBox 1">
          <a:extLst>
            <a:ext uri="{FF2B5EF4-FFF2-40B4-BE49-F238E27FC236}">
              <a16:creationId xmlns:a16="http://schemas.microsoft.com/office/drawing/2014/main" id="{E35AB2BC-7DFD-4559-A440-EE25C0F11F7F}"/>
            </a:ext>
          </a:extLst>
        </xdr:cNvPr>
        <xdr:cNvSpPr txBox="1"/>
      </xdr:nvSpPr>
      <xdr:spPr>
        <a:xfrm>
          <a:off x="609600" y="17116425"/>
          <a:ext cx="6200775" cy="13620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b="0">
              <a:solidFill>
                <a:schemeClr val="bg1"/>
              </a:solidFill>
            </a:rPr>
            <a:t>Thank you for completing </a:t>
          </a:r>
          <a:r>
            <a:rPr lang="en-AU" sz="1400" b="1">
              <a:solidFill>
                <a:schemeClr val="bg1"/>
              </a:solidFill>
            </a:rPr>
            <a:t>Progress Report #2 (January - June 2023)</a:t>
          </a:r>
          <a:r>
            <a:rPr lang="en-AU" sz="1400" b="0">
              <a:solidFill>
                <a:schemeClr val="bg1"/>
              </a:solidFill>
            </a:rPr>
            <a:t>.</a:t>
          </a:r>
          <a:r>
            <a:rPr lang="en-AU" sz="1400" b="0" baseline="0">
              <a:solidFill>
                <a:schemeClr val="bg1"/>
              </a:solidFill>
            </a:rPr>
            <a:t> </a:t>
          </a:r>
        </a:p>
        <a:p>
          <a:pPr algn="ctr"/>
          <a:r>
            <a:rPr lang="en-AU" sz="1400" b="0">
              <a:solidFill>
                <a:schemeClr val="bg1"/>
              </a:solidFill>
            </a:rPr>
            <a:t>Please ensure you sign off on this report before submitting. </a:t>
          </a:r>
        </a:p>
        <a:p>
          <a:pPr algn="ctr"/>
          <a:r>
            <a:rPr lang="en-AU" sz="1400" b="0">
              <a:solidFill>
                <a:schemeClr val="bg1"/>
              </a:solidFill>
            </a:rPr>
            <a:t>Refer to your relevant Work Flow document for how to submit your Progress Reports.      </a:t>
          </a:r>
        </a:p>
      </xdr:txBody>
    </xdr:sp>
    <xdr:clientData/>
  </xdr:twoCellAnchor>
</xdr:wsDr>
</file>

<file path=xl/theme/theme1.xml><?xml version="1.0" encoding="utf-8"?>
<a:theme xmlns:a="http://schemas.openxmlformats.org/drawingml/2006/main" name="Office Theme">
  <a:themeElements>
    <a:clrScheme name="PPA Colours">
      <a:dk1>
        <a:sysClr val="windowText" lastClr="000000"/>
      </a:dk1>
      <a:lt1>
        <a:sysClr val="window" lastClr="FFFFFF"/>
      </a:lt1>
      <a:dk2>
        <a:srgbClr val="414C58"/>
      </a:dk2>
      <a:lt2>
        <a:srgbClr val="7B828B"/>
      </a:lt2>
      <a:accent1>
        <a:srgbClr val="00838F"/>
      </a:accent1>
      <a:accent2>
        <a:srgbClr val="00B9B7"/>
      </a:accent2>
      <a:accent3>
        <a:srgbClr val="1C75BC"/>
      </a:accent3>
      <a:accent4>
        <a:srgbClr val="78BFEA"/>
      </a:accent4>
      <a:accent5>
        <a:srgbClr val="FEC00F"/>
      </a:accent5>
      <a:accent6>
        <a:srgbClr val="FFD077"/>
      </a:accent6>
      <a:hlink>
        <a:srgbClr val="00838E"/>
      </a:hlink>
      <a:folHlink>
        <a:srgbClr val="7B828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41"/>
  <sheetViews>
    <sheetView zoomScale="130" zoomScaleNormal="130" workbookViewId="0">
      <selection activeCell="D25" sqref="D25"/>
    </sheetView>
  </sheetViews>
  <sheetFormatPr defaultColWidth="9.140625" defaultRowHeight="19.5" customHeight="1" x14ac:dyDescent="0.25"/>
  <cols>
    <col min="1" max="1" width="1.85546875" style="20" customWidth="1"/>
    <col min="2" max="2" width="21.85546875" style="20" customWidth="1"/>
    <col min="3" max="3" width="24" style="73" customWidth="1"/>
    <col min="4" max="4" width="21.140625" style="20" customWidth="1"/>
    <col min="5" max="5" width="20.28515625" style="20" customWidth="1"/>
    <col min="6" max="6" width="0.42578125" style="20" customWidth="1"/>
    <col min="7" max="7" width="12.7109375" style="20" customWidth="1"/>
    <col min="8" max="8" width="1" style="20" customWidth="1"/>
    <col min="9" max="16384" width="9.140625" style="20"/>
  </cols>
  <sheetData>
    <row r="1" spans="1:9" s="15" customFormat="1" ht="201.75" customHeight="1" x14ac:dyDescent="0.25">
      <c r="A1" s="14"/>
      <c r="B1" s="243"/>
      <c r="C1" s="243"/>
    </row>
    <row r="2" spans="1:9" s="16" customFormat="1" ht="21.75" customHeight="1" x14ac:dyDescent="0.25">
      <c r="A2" s="244" t="s">
        <v>204</v>
      </c>
      <c r="B2" s="245"/>
      <c r="C2" s="245"/>
      <c r="D2" s="245"/>
      <c r="E2" s="245"/>
      <c r="F2" s="245"/>
      <c r="G2" s="245"/>
      <c r="H2" s="245"/>
    </row>
    <row r="3" spans="1:9" ht="5.25" customHeight="1" thickBot="1" x14ac:dyDescent="0.3">
      <c r="A3" s="17"/>
      <c r="B3" s="18"/>
      <c r="C3" s="19"/>
      <c r="D3" s="18"/>
      <c r="E3" s="18"/>
      <c r="F3" s="18"/>
      <c r="G3" s="18"/>
      <c r="H3" s="18"/>
    </row>
    <row r="4" spans="1:9" s="23" customFormat="1" ht="26.25" customHeight="1" thickBot="1" x14ac:dyDescent="0.3">
      <c r="A4" s="21"/>
      <c r="B4" s="22" t="s">
        <v>65</v>
      </c>
      <c r="C4" s="253"/>
      <c r="D4" s="254"/>
      <c r="E4" s="254"/>
      <c r="F4" s="254"/>
      <c r="G4" s="255"/>
      <c r="H4" s="18"/>
    </row>
    <row r="5" spans="1:9" s="23" customFormat="1" ht="26.25" customHeight="1" thickBot="1" x14ac:dyDescent="0.3">
      <c r="A5" s="21"/>
      <c r="B5" s="22" t="s">
        <v>64</v>
      </c>
      <c r="C5" s="258"/>
      <c r="D5" s="259"/>
      <c r="E5" s="259"/>
      <c r="F5" s="259"/>
      <c r="G5" s="260"/>
      <c r="H5" s="18"/>
    </row>
    <row r="6" spans="1:9" s="23" customFormat="1" ht="26.25" customHeight="1" x14ac:dyDescent="0.25">
      <c r="A6" s="21"/>
      <c r="B6" s="24" t="s">
        <v>176</v>
      </c>
      <c r="C6" s="240"/>
      <c r="D6" s="220"/>
      <c r="E6" s="220"/>
      <c r="F6" s="220"/>
      <c r="G6" s="220"/>
      <c r="H6" s="18"/>
      <c r="I6" s="25"/>
    </row>
    <row r="7" spans="1:9" ht="8.25" customHeight="1" x14ac:dyDescent="0.25">
      <c r="A7" s="17"/>
      <c r="B7" s="18"/>
      <c r="C7" s="19"/>
      <c r="D7" s="18"/>
      <c r="E7" s="18"/>
      <c r="F7" s="18"/>
      <c r="G7" s="18"/>
      <c r="H7" s="18"/>
    </row>
    <row r="8" spans="1:9" s="28" customFormat="1" ht="20.25" customHeight="1" x14ac:dyDescent="0.25">
      <c r="A8" s="26"/>
      <c r="B8" s="246" t="s">
        <v>0</v>
      </c>
      <c r="C8" s="246"/>
      <c r="D8" s="27">
        <f>C6-C16</f>
        <v>0</v>
      </c>
      <c r="E8" s="247" t="s">
        <v>85</v>
      </c>
      <c r="F8" s="248"/>
      <c r="G8" s="248"/>
      <c r="H8" s="248"/>
      <c r="I8" s="20"/>
    </row>
    <row r="9" spans="1:9" s="28" customFormat="1" ht="7.5" customHeight="1" x14ac:dyDescent="0.25">
      <c r="A9" s="26"/>
      <c r="B9" s="29"/>
      <c r="C9" s="30"/>
      <c r="D9" s="29"/>
      <c r="E9" s="29"/>
      <c r="F9" s="29"/>
      <c r="G9" s="29"/>
      <c r="H9" s="29"/>
    </row>
    <row r="10" spans="1:9" s="35" customFormat="1" ht="12" customHeight="1" x14ac:dyDescent="0.25">
      <c r="A10" s="31"/>
      <c r="B10" s="32"/>
      <c r="C10" s="249" t="s">
        <v>91</v>
      </c>
      <c r="D10" s="33" t="s">
        <v>1</v>
      </c>
      <c r="E10" s="238" t="s">
        <v>2</v>
      </c>
      <c r="F10" s="32"/>
      <c r="G10" s="34" t="s">
        <v>3</v>
      </c>
      <c r="H10" s="32"/>
    </row>
    <row r="11" spans="1:9" s="35" customFormat="1" ht="23.25" customHeight="1" x14ac:dyDescent="0.25">
      <c r="A11" s="31"/>
      <c r="B11" s="32"/>
      <c r="C11" s="250"/>
      <c r="D11" s="36" t="s">
        <v>92</v>
      </c>
      <c r="E11" s="239" t="s">
        <v>90</v>
      </c>
      <c r="F11" s="32"/>
      <c r="G11" s="37" t="s">
        <v>4</v>
      </c>
      <c r="H11" s="32"/>
    </row>
    <row r="12" spans="1:9" s="35" customFormat="1" ht="17.25" customHeight="1" x14ac:dyDescent="0.25">
      <c r="A12" s="38">
        <v>1</v>
      </c>
      <c r="B12" s="39" t="s">
        <v>206</v>
      </c>
      <c r="C12" s="229">
        <f>'Work Plan'!G11</f>
        <v>0</v>
      </c>
      <c r="D12" s="230">
        <f>'Progress Report #1'!L12</f>
        <v>0</v>
      </c>
      <c r="E12" s="231">
        <f>'Progress Report #2'!L13</f>
        <v>0</v>
      </c>
      <c r="F12" s="40"/>
      <c r="G12" s="41">
        <f>C12-D12-E12</f>
        <v>0</v>
      </c>
      <c r="H12" s="32"/>
    </row>
    <row r="13" spans="1:9" s="35" customFormat="1" ht="17.25" customHeight="1" x14ac:dyDescent="0.25">
      <c r="A13" s="38">
        <v>2</v>
      </c>
      <c r="B13" s="39" t="s">
        <v>5</v>
      </c>
      <c r="C13" s="232">
        <f>'Work Plan'!G64</f>
        <v>0</v>
      </c>
      <c r="D13" s="230">
        <f>'Progress Report #1'!L33</f>
        <v>0</v>
      </c>
      <c r="E13" s="231">
        <f>'Progress Report #2'!L35</f>
        <v>0</v>
      </c>
      <c r="F13" s="42"/>
      <c r="G13" s="43">
        <f t="shared" ref="G13:G15" si="0">C13-D13-E13</f>
        <v>0</v>
      </c>
      <c r="H13" s="32"/>
    </row>
    <row r="14" spans="1:9" s="35" customFormat="1" ht="17.25" customHeight="1" x14ac:dyDescent="0.25">
      <c r="A14" s="38">
        <v>3</v>
      </c>
      <c r="B14" s="39" t="s">
        <v>6</v>
      </c>
      <c r="C14" s="232">
        <f>'Work Plan'!G115</f>
        <v>0</v>
      </c>
      <c r="D14" s="230">
        <f>'Progress Report #1'!L63</f>
        <v>0</v>
      </c>
      <c r="E14" s="231">
        <f>'Progress Report #2'!L66</f>
        <v>0</v>
      </c>
      <c r="F14" s="42"/>
      <c r="G14" s="43">
        <f t="shared" si="0"/>
        <v>0</v>
      </c>
      <c r="H14" s="32"/>
    </row>
    <row r="15" spans="1:9" s="35" customFormat="1" ht="17.25" customHeight="1" x14ac:dyDescent="0.25">
      <c r="A15" s="38">
        <v>4</v>
      </c>
      <c r="B15" s="39" t="s">
        <v>60</v>
      </c>
      <c r="C15" s="233">
        <f>'Work Plan'!G147</f>
        <v>0</v>
      </c>
      <c r="D15" s="230">
        <f>'Progress Report #1'!L79</f>
        <v>0</v>
      </c>
      <c r="E15" s="231">
        <f>'Progress Report #2'!L83</f>
        <v>0</v>
      </c>
      <c r="F15" s="44"/>
      <c r="G15" s="45">
        <f t="shared" si="0"/>
        <v>0</v>
      </c>
      <c r="H15" s="32"/>
    </row>
    <row r="16" spans="1:9" s="35" customFormat="1" ht="15.75" customHeight="1" x14ac:dyDescent="0.25">
      <c r="A16" s="31"/>
      <c r="B16" s="46" t="s">
        <v>7</v>
      </c>
      <c r="C16" s="47">
        <f>SUM(C12:C15)</f>
        <v>0</v>
      </c>
      <c r="D16" s="48">
        <f>SUM(D12:D15)</f>
        <v>0</v>
      </c>
      <c r="E16" s="49">
        <f>SUM(E12:E15)</f>
        <v>0</v>
      </c>
      <c r="F16" s="50"/>
      <c r="G16" s="51">
        <f>SUM(G12:G15)</f>
        <v>0</v>
      </c>
      <c r="H16" s="32"/>
    </row>
    <row r="17" spans="1:10" s="35" customFormat="1" ht="2.25" customHeight="1" x14ac:dyDescent="0.25">
      <c r="A17" s="31"/>
      <c r="B17" s="46"/>
      <c r="C17" s="46"/>
      <c r="D17" s="46"/>
      <c r="E17" s="46"/>
      <c r="F17" s="46"/>
      <c r="G17" s="46"/>
      <c r="H17" s="32"/>
    </row>
    <row r="18" spans="1:10" s="35" customFormat="1" ht="14.25" customHeight="1" x14ac:dyDescent="0.25">
      <c r="A18" s="52"/>
      <c r="B18" s="53"/>
      <c r="C18" s="53"/>
      <c r="D18" s="53"/>
      <c r="E18" s="53"/>
      <c r="F18" s="53"/>
      <c r="G18" s="53"/>
    </row>
    <row r="19" spans="1:10" s="35" customFormat="1" ht="9.75" customHeight="1" x14ac:dyDescent="0.25">
      <c r="A19" s="31"/>
      <c r="B19" s="46"/>
      <c r="C19" s="46"/>
      <c r="D19" s="54"/>
      <c r="E19" s="54"/>
      <c r="F19" s="46"/>
      <c r="G19" s="46"/>
      <c r="H19" s="32"/>
    </row>
    <row r="20" spans="1:10" s="35" customFormat="1" ht="13.5" customHeight="1" x14ac:dyDescent="0.25">
      <c r="A20" s="31"/>
      <c r="B20" s="55" t="s">
        <v>84</v>
      </c>
      <c r="C20" s="46"/>
      <c r="D20" s="46"/>
      <c r="E20" s="46"/>
      <c r="F20" s="46"/>
      <c r="G20" s="46"/>
      <c r="H20" s="32"/>
    </row>
    <row r="21" spans="1:10" s="35" customFormat="1" ht="10.5" customHeight="1" x14ac:dyDescent="0.25">
      <c r="A21" s="58"/>
      <c r="B21" s="59"/>
      <c r="C21" s="60"/>
      <c r="D21" s="60"/>
      <c r="E21" s="60"/>
      <c r="F21" s="60"/>
      <c r="G21" s="61"/>
      <c r="H21" s="32"/>
    </row>
    <row r="22" spans="1:10" s="35" customFormat="1" ht="14.25" customHeight="1" x14ac:dyDescent="0.25">
      <c r="A22" s="58"/>
      <c r="B22" s="59"/>
      <c r="C22" s="60"/>
      <c r="D22" s="261" t="s">
        <v>73</v>
      </c>
      <c r="E22" s="261"/>
      <c r="F22" s="60"/>
      <c r="G22" s="61"/>
      <c r="H22" s="32"/>
    </row>
    <row r="23" spans="1:10" s="35" customFormat="1" ht="14.25" customHeight="1" x14ac:dyDescent="0.25">
      <c r="A23" s="62"/>
      <c r="B23" s="63"/>
      <c r="C23" s="60"/>
      <c r="D23" s="262"/>
      <c r="E23" s="262"/>
      <c r="F23" s="60"/>
      <c r="G23" s="60"/>
      <c r="H23" s="64"/>
      <c r="I23" s="65"/>
      <c r="J23" s="65"/>
    </row>
    <row r="24" spans="1:10" s="35" customFormat="1" ht="14.25" customHeight="1" x14ac:dyDescent="0.25">
      <c r="A24" s="62"/>
      <c r="B24" s="63"/>
      <c r="C24" s="60"/>
      <c r="D24" s="237" t="s">
        <v>70</v>
      </c>
      <c r="E24" s="237" t="s">
        <v>12</v>
      </c>
      <c r="F24" s="60"/>
      <c r="G24" s="60"/>
      <c r="H24" s="64"/>
      <c r="I24" s="65"/>
      <c r="J24" s="65"/>
    </row>
    <row r="25" spans="1:10" s="35" customFormat="1" ht="14.25" customHeight="1" x14ac:dyDescent="0.25">
      <c r="A25" s="256"/>
      <c r="B25" s="257"/>
      <c r="C25" s="66" t="s">
        <v>8</v>
      </c>
      <c r="D25" s="234"/>
      <c r="E25" s="234"/>
      <c r="F25" s="60"/>
      <c r="G25" s="60"/>
      <c r="H25" s="64"/>
      <c r="I25" s="65"/>
      <c r="J25" s="65"/>
    </row>
    <row r="26" spans="1:10" s="35" customFormat="1" ht="14.25" customHeight="1" x14ac:dyDescent="0.25">
      <c r="A26" s="67"/>
      <c r="B26" s="66"/>
      <c r="C26" s="66" t="s">
        <v>9</v>
      </c>
      <c r="D26" s="234"/>
      <c r="E26" s="234"/>
      <c r="F26" s="60"/>
      <c r="G26" s="60"/>
      <c r="H26" s="64"/>
      <c r="I26" s="65"/>
      <c r="J26" s="65"/>
    </row>
    <row r="27" spans="1:10" s="35" customFormat="1" ht="14.25" customHeight="1" x14ac:dyDescent="0.25">
      <c r="A27" s="256"/>
      <c r="B27" s="257"/>
      <c r="C27" s="66" t="s">
        <v>72</v>
      </c>
      <c r="D27" s="235"/>
      <c r="E27" s="235"/>
      <c r="F27" s="60"/>
      <c r="G27" s="60"/>
      <c r="H27" s="64"/>
      <c r="I27" s="65"/>
      <c r="J27" s="65"/>
    </row>
    <row r="28" spans="1:10" s="35" customFormat="1" ht="14.25" customHeight="1" x14ac:dyDescent="0.25">
      <c r="A28" s="256"/>
      <c r="B28" s="257"/>
      <c r="C28" s="66" t="s">
        <v>11</v>
      </c>
      <c r="D28" s="236"/>
      <c r="E28" s="236"/>
      <c r="F28" s="60"/>
      <c r="G28" s="60"/>
      <c r="H28" s="64"/>
      <c r="I28" s="65"/>
      <c r="J28" s="65"/>
    </row>
    <row r="29" spans="1:10" s="35" customFormat="1" ht="13.5" customHeight="1" x14ac:dyDescent="0.25">
      <c r="A29" s="68"/>
      <c r="B29" s="66"/>
      <c r="C29" s="60"/>
      <c r="D29" s="60"/>
      <c r="E29" s="60"/>
      <c r="F29" s="60"/>
      <c r="G29" s="60"/>
      <c r="H29" s="64"/>
      <c r="I29" s="65"/>
      <c r="J29" s="65"/>
    </row>
    <row r="30" spans="1:10" s="35" customFormat="1" ht="13.5" customHeight="1" x14ac:dyDescent="0.25">
      <c r="A30" s="68"/>
      <c r="B30" s="225"/>
      <c r="C30" s="46"/>
      <c r="D30" s="216" t="s">
        <v>1</v>
      </c>
      <c r="E30" s="217" t="s">
        <v>82</v>
      </c>
      <c r="F30" s="60"/>
      <c r="G30" s="60"/>
      <c r="H30" s="64"/>
      <c r="I30" s="65"/>
      <c r="J30" s="65"/>
    </row>
    <row r="31" spans="1:10" s="35" customFormat="1" ht="13.5" customHeight="1" x14ac:dyDescent="0.25">
      <c r="A31" s="68"/>
      <c r="B31" s="225"/>
      <c r="C31" s="56" t="s">
        <v>81</v>
      </c>
      <c r="D31" s="218" t="str">
        <f>IF(ISBLANK('Progress Report #1'!D92),"",'Progress Report #1'!D92)</f>
        <v/>
      </c>
      <c r="E31" s="218" t="str">
        <f>IF(ISBLANK('Progress Report #2'!D96),"",'Progress Report #2'!D96)</f>
        <v/>
      </c>
      <c r="F31" s="60"/>
      <c r="G31" s="60"/>
      <c r="H31" s="64"/>
      <c r="I31" s="65"/>
      <c r="J31" s="65"/>
    </row>
    <row r="32" spans="1:10" s="35" customFormat="1" ht="13.5" customHeight="1" x14ac:dyDescent="0.25">
      <c r="A32" s="68"/>
      <c r="B32" s="225"/>
      <c r="C32" s="57" t="s">
        <v>83</v>
      </c>
      <c r="D32" s="219" t="str">
        <f>IF(ISBLANK('Progress Report #1'!D91),"",'Progress Report #1'!D91)</f>
        <v/>
      </c>
      <c r="E32" s="219" t="str">
        <f>IF(ISBLANK('Progress Report #2'!D95),"",'Progress Report #2'!D95)</f>
        <v/>
      </c>
      <c r="F32" s="60"/>
      <c r="G32" s="60"/>
      <c r="H32" s="64"/>
      <c r="I32" s="65"/>
      <c r="J32" s="65"/>
    </row>
    <row r="33" spans="1:10" s="35" customFormat="1" ht="14.25" customHeight="1" x14ac:dyDescent="0.25">
      <c r="A33" s="256"/>
      <c r="B33" s="257"/>
      <c r="C33" s="60"/>
      <c r="D33" s="60"/>
      <c r="E33" s="60"/>
      <c r="F33" s="60"/>
      <c r="G33" s="60"/>
      <c r="H33" s="64"/>
      <c r="I33" s="65"/>
      <c r="J33" s="65"/>
    </row>
    <row r="34" spans="1:10" s="35" customFormat="1" ht="14.25" customHeight="1" x14ac:dyDescent="0.25">
      <c r="A34" s="224"/>
      <c r="B34" s="225"/>
      <c r="C34" s="60"/>
      <c r="D34" s="60"/>
      <c r="E34" s="60"/>
      <c r="F34" s="60"/>
      <c r="G34" s="60"/>
      <c r="H34" s="64"/>
      <c r="I34" s="65"/>
      <c r="J34" s="65"/>
    </row>
    <row r="35" spans="1:10" s="35" customFormat="1" ht="14.25" customHeight="1" x14ac:dyDescent="0.25">
      <c r="A35" s="251"/>
      <c r="B35" s="252"/>
      <c r="C35" s="69"/>
      <c r="D35" s="69"/>
      <c r="E35" s="69"/>
      <c r="F35" s="69"/>
      <c r="G35" s="69"/>
      <c r="H35" s="65"/>
      <c r="I35" s="65"/>
      <c r="J35" s="65"/>
    </row>
    <row r="36" spans="1:10" s="35" customFormat="1" ht="14.25" customHeight="1" x14ac:dyDescent="0.25">
      <c r="A36" s="251"/>
      <c r="B36" s="252"/>
      <c r="C36" s="72"/>
      <c r="D36" s="72"/>
      <c r="E36" s="72"/>
      <c r="F36" s="72"/>
      <c r="G36" s="72"/>
    </row>
    <row r="37" spans="1:10" s="35" customFormat="1" ht="14.25" customHeight="1" x14ac:dyDescent="0.25"/>
    <row r="38" spans="1:10" s="35" customFormat="1" ht="14.25" customHeight="1" x14ac:dyDescent="0.25">
      <c r="A38" s="251"/>
      <c r="B38" s="252"/>
      <c r="C38" s="71"/>
      <c r="D38" s="71"/>
      <c r="E38" s="71"/>
      <c r="F38" s="72"/>
      <c r="G38" s="72"/>
    </row>
    <row r="39" spans="1:10" s="35" customFormat="1" ht="14.25" customHeight="1" x14ac:dyDescent="0.25">
      <c r="A39" s="70"/>
      <c r="B39" s="71"/>
      <c r="C39" s="71"/>
      <c r="D39" s="71"/>
      <c r="E39" s="71"/>
      <c r="F39" s="72"/>
      <c r="G39" s="72"/>
    </row>
    <row r="40" spans="1:10" s="35" customFormat="1" ht="14.25" customHeight="1" x14ac:dyDescent="0.25">
      <c r="A40" s="251"/>
      <c r="B40" s="252"/>
      <c r="C40" s="71"/>
      <c r="D40" s="71"/>
      <c r="E40" s="71"/>
      <c r="F40" s="72"/>
      <c r="G40" s="72"/>
    </row>
    <row r="41" spans="1:10" ht="14.25" customHeight="1" x14ac:dyDescent="0.25">
      <c r="A41" s="251"/>
      <c r="B41" s="252"/>
      <c r="C41" s="71"/>
      <c r="D41" s="71"/>
      <c r="E41" s="71"/>
      <c r="F41" s="72"/>
      <c r="G41" s="72"/>
    </row>
  </sheetData>
  <sheetProtection algorithmName="SHA-512" hashValue="PlExOOhzIr2MPyaJH6vW8c15z8um6tMU18aKJOOxsPxXwzLru1kOsmBEJwxPHmi3hAEPw3JrmhYPJDTTd5OEqQ==" saltValue="3YtgOdulvFF+5EMTja74Ig==" spinCount="100000" sheet="1" selectLockedCells="1"/>
  <mergeCells count="17">
    <mergeCell ref="A40:B40"/>
    <mergeCell ref="A41:B41"/>
    <mergeCell ref="C4:G4"/>
    <mergeCell ref="A33:B33"/>
    <mergeCell ref="A35:B35"/>
    <mergeCell ref="A36:B36"/>
    <mergeCell ref="A38:B38"/>
    <mergeCell ref="A25:B25"/>
    <mergeCell ref="A27:B27"/>
    <mergeCell ref="A28:B28"/>
    <mergeCell ref="C5:G5"/>
    <mergeCell ref="D22:E23"/>
    <mergeCell ref="B1:C1"/>
    <mergeCell ref="A2:H2"/>
    <mergeCell ref="B8:C8"/>
    <mergeCell ref="E8:H8"/>
    <mergeCell ref="C10:C11"/>
  </mergeCells>
  <pageMargins left="0.25" right="0.25"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CH328"/>
  <sheetViews>
    <sheetView topLeftCell="A67" zoomScaleNormal="100" workbookViewId="0">
      <selection activeCell="B75" sqref="B75:C75"/>
    </sheetView>
  </sheetViews>
  <sheetFormatPr defaultColWidth="9.140625" defaultRowHeight="12.75" x14ac:dyDescent="0.25"/>
  <cols>
    <col min="1" max="1" width="3.7109375" style="177" customWidth="1"/>
    <col min="2" max="2" width="32.28515625" style="176" customWidth="1"/>
    <col min="3" max="3" width="11.140625" style="176" customWidth="1"/>
    <col min="4" max="6" width="15.7109375" style="176" customWidth="1"/>
    <col min="7" max="9" width="15.7109375" style="80" customWidth="1"/>
    <col min="10" max="10" width="3.42578125" style="80" customWidth="1"/>
    <col min="11" max="86" width="9.140625" style="80"/>
    <col min="87" max="16384" width="9.140625" style="176"/>
  </cols>
  <sheetData>
    <row r="1" spans="1:16" s="77" customFormat="1" ht="28.5" customHeight="1" x14ac:dyDescent="0.25">
      <c r="A1" s="76"/>
      <c r="B1" s="77" t="s">
        <v>125</v>
      </c>
    </row>
    <row r="2" spans="1:16" s="78" customFormat="1" ht="27" customHeight="1" x14ac:dyDescent="0.25">
      <c r="A2" s="221" t="s">
        <v>71</v>
      </c>
      <c r="B2" s="221"/>
      <c r="C2" s="221"/>
      <c r="D2" s="221"/>
      <c r="E2" s="221"/>
      <c r="F2" s="221"/>
      <c r="G2" s="222" t="s">
        <v>181</v>
      </c>
      <c r="H2" s="223">
        <f>'Organisation Summary'!$D$8</f>
        <v>0</v>
      </c>
    </row>
    <row r="3" spans="1:16" s="80" customFormat="1" ht="15" x14ac:dyDescent="0.25">
      <c r="A3" s="24"/>
      <c r="B3" s="24"/>
      <c r="C3" s="24"/>
      <c r="D3" s="24"/>
      <c r="E3" s="24"/>
      <c r="F3" s="24"/>
      <c r="G3" s="24"/>
      <c r="H3" s="79"/>
      <c r="I3" s="79"/>
      <c r="J3" s="18"/>
    </row>
    <row r="4" spans="1:16" s="80" customFormat="1" ht="25.5" x14ac:dyDescent="0.25">
      <c r="A4" s="81"/>
      <c r="B4" s="264" t="s">
        <v>97</v>
      </c>
      <c r="C4" s="264"/>
      <c r="D4" s="264" t="s">
        <v>55</v>
      </c>
      <c r="E4" s="264"/>
      <c r="F4" s="264"/>
      <c r="G4" s="81" t="s">
        <v>115</v>
      </c>
      <c r="H4" s="82" t="s">
        <v>126</v>
      </c>
      <c r="I4" s="82" t="s">
        <v>13</v>
      </c>
      <c r="J4" s="83"/>
      <c r="K4" s="84"/>
      <c r="L4" s="20"/>
      <c r="M4" s="20"/>
    </row>
    <row r="5" spans="1:16" s="80" customFormat="1" ht="25.5" customHeight="1" x14ac:dyDescent="0.25">
      <c r="A5" s="32">
        <v>1</v>
      </c>
      <c r="B5" s="291"/>
      <c r="C5" s="292"/>
      <c r="D5" s="288"/>
      <c r="E5" s="289"/>
      <c r="F5" s="290"/>
      <c r="G5" s="178"/>
      <c r="H5" s="179">
        <v>0</v>
      </c>
      <c r="I5" s="85">
        <f>SUM(G5*H5)</f>
        <v>0</v>
      </c>
      <c r="J5" s="18"/>
      <c r="K5" s="285"/>
      <c r="L5" s="285"/>
      <c r="M5" s="285"/>
    </row>
    <row r="6" spans="1:16" s="80" customFormat="1" ht="25.5" customHeight="1" x14ac:dyDescent="0.25">
      <c r="A6" s="32">
        <v>2</v>
      </c>
      <c r="B6" s="291"/>
      <c r="C6" s="292"/>
      <c r="D6" s="288"/>
      <c r="E6" s="289"/>
      <c r="F6" s="290"/>
      <c r="G6" s="178"/>
      <c r="H6" s="179">
        <v>0</v>
      </c>
      <c r="I6" s="85">
        <f t="shared" ref="I6:I9" si="0">SUM(G6*H6)</f>
        <v>0</v>
      </c>
      <c r="J6" s="18"/>
      <c r="K6" s="285"/>
      <c r="L6" s="285"/>
      <c r="M6" s="285"/>
    </row>
    <row r="7" spans="1:16" s="80" customFormat="1" ht="25.5" customHeight="1" x14ac:dyDescent="0.25">
      <c r="A7" s="32">
        <v>3</v>
      </c>
      <c r="B7" s="291"/>
      <c r="C7" s="292"/>
      <c r="D7" s="288"/>
      <c r="E7" s="289"/>
      <c r="F7" s="290"/>
      <c r="G7" s="178"/>
      <c r="H7" s="179">
        <v>0</v>
      </c>
      <c r="I7" s="85">
        <f t="shared" si="0"/>
        <v>0</v>
      </c>
      <c r="J7" s="18"/>
      <c r="K7" s="285"/>
      <c r="L7" s="285"/>
      <c r="M7" s="285"/>
    </row>
    <row r="8" spans="1:16" s="80" customFormat="1" ht="25.5" customHeight="1" x14ac:dyDescent="0.25">
      <c r="A8" s="32">
        <v>4</v>
      </c>
      <c r="B8" s="291"/>
      <c r="C8" s="292"/>
      <c r="D8" s="288"/>
      <c r="E8" s="289"/>
      <c r="F8" s="290"/>
      <c r="G8" s="178"/>
      <c r="H8" s="179">
        <v>0</v>
      </c>
      <c r="I8" s="85">
        <f t="shared" si="0"/>
        <v>0</v>
      </c>
      <c r="J8" s="18"/>
      <c r="K8" s="286"/>
      <c r="L8" s="286"/>
      <c r="M8" s="286"/>
      <c r="N8" s="286"/>
      <c r="O8" s="286"/>
      <c r="P8" s="286"/>
    </row>
    <row r="9" spans="1:16" s="80" customFormat="1" ht="25.5" customHeight="1" x14ac:dyDescent="0.25">
      <c r="A9" s="32">
        <v>5</v>
      </c>
      <c r="B9" s="291"/>
      <c r="C9" s="292"/>
      <c r="D9" s="288"/>
      <c r="E9" s="289"/>
      <c r="F9" s="290"/>
      <c r="G9" s="178"/>
      <c r="H9" s="179">
        <v>0</v>
      </c>
      <c r="I9" s="85">
        <f t="shared" si="0"/>
        <v>0</v>
      </c>
      <c r="J9" s="18"/>
      <c r="K9" s="286"/>
      <c r="L9" s="286"/>
      <c r="M9" s="286"/>
      <c r="N9" s="286"/>
      <c r="O9" s="286"/>
      <c r="P9" s="286"/>
    </row>
    <row r="10" spans="1:16" s="80" customFormat="1" ht="15" customHeight="1" x14ac:dyDescent="0.25">
      <c r="A10" s="24"/>
      <c r="B10" s="24"/>
      <c r="C10" s="24"/>
      <c r="D10" s="24"/>
      <c r="E10" s="24"/>
      <c r="F10" s="79"/>
      <c r="G10" s="79"/>
      <c r="H10" s="24"/>
      <c r="I10" s="24"/>
      <c r="J10" s="24"/>
      <c r="K10" s="286"/>
      <c r="L10" s="286"/>
      <c r="M10" s="286"/>
      <c r="N10" s="286"/>
      <c r="O10" s="286"/>
      <c r="P10" s="286"/>
    </row>
    <row r="11" spans="1:16" s="80" customFormat="1" ht="27" customHeight="1" x14ac:dyDescent="0.25">
      <c r="A11" s="87"/>
      <c r="B11" s="287" t="s">
        <v>75</v>
      </c>
      <c r="C11" s="287"/>
      <c r="D11" s="287"/>
      <c r="E11" s="287"/>
      <c r="F11" s="287"/>
      <c r="G11" s="88">
        <f>I5+I6+I7+I8+I9+H17</f>
        <v>0</v>
      </c>
      <c r="H11" s="87"/>
      <c r="I11" s="24"/>
      <c r="J11" s="24"/>
      <c r="K11" s="286"/>
      <c r="L11" s="286"/>
      <c r="M11" s="286"/>
      <c r="N11" s="286"/>
      <c r="O11" s="286"/>
      <c r="P11" s="286"/>
    </row>
    <row r="12" spans="1:16" s="80" customFormat="1" ht="29.25" customHeight="1" x14ac:dyDescent="0.25">
      <c r="A12" s="24"/>
      <c r="B12" s="24" t="s">
        <v>192</v>
      </c>
      <c r="C12" s="24"/>
      <c r="D12" s="24"/>
      <c r="E12" s="24"/>
      <c r="F12" s="79"/>
      <c r="G12" s="79"/>
      <c r="H12" s="24"/>
      <c r="I12" s="24"/>
      <c r="J12" s="24"/>
      <c r="K12" s="286"/>
      <c r="L12" s="286"/>
      <c r="M12" s="286"/>
      <c r="N12" s="286"/>
      <c r="O12" s="286"/>
      <c r="P12" s="286"/>
    </row>
    <row r="13" spans="1:16" s="80" customFormat="1" ht="83.25" customHeight="1" x14ac:dyDescent="0.25">
      <c r="A13" s="24"/>
      <c r="B13" s="330"/>
      <c r="C13" s="336"/>
      <c r="D13" s="336"/>
      <c r="E13" s="336"/>
      <c r="F13" s="336"/>
      <c r="G13" s="336"/>
      <c r="H13" s="336"/>
      <c r="I13" s="337"/>
      <c r="J13" s="24"/>
      <c r="K13" s="89"/>
      <c r="L13" s="89"/>
      <c r="M13" s="89"/>
      <c r="N13" s="89"/>
      <c r="O13" s="89"/>
    </row>
    <row r="14" spans="1:16" s="80" customFormat="1" x14ac:dyDescent="0.25">
      <c r="A14" s="24"/>
      <c r="B14" s="24"/>
      <c r="C14" s="24"/>
      <c r="D14" s="24"/>
      <c r="E14" s="24"/>
      <c r="F14" s="79"/>
      <c r="G14" s="79"/>
      <c r="H14" s="24"/>
      <c r="I14" s="24"/>
      <c r="J14" s="24"/>
      <c r="K14" s="89"/>
      <c r="L14" s="89"/>
      <c r="M14" s="89"/>
      <c r="N14" s="89"/>
      <c r="O14" s="89"/>
    </row>
    <row r="15" spans="1:16" s="80" customFormat="1" ht="18" customHeight="1" x14ac:dyDescent="0.2">
      <c r="A15" s="32"/>
      <c r="B15" s="296" t="s">
        <v>101</v>
      </c>
      <c r="C15" s="296"/>
      <c r="D15" s="297"/>
      <c r="E15" s="297"/>
      <c r="F15" s="297"/>
      <c r="G15" s="32"/>
      <c r="H15" s="32"/>
      <c r="I15" s="32"/>
      <c r="J15" s="18"/>
      <c r="K15" s="86"/>
      <c r="L15" s="86"/>
      <c r="M15" s="86"/>
      <c r="N15" s="86"/>
      <c r="O15" s="86"/>
      <c r="P15" s="86"/>
    </row>
    <row r="16" spans="1:16" s="80" customFormat="1" ht="25.5" customHeight="1" x14ac:dyDescent="0.2">
      <c r="A16" s="32"/>
      <c r="B16" s="295" t="s">
        <v>102</v>
      </c>
      <c r="C16" s="295"/>
      <c r="D16" s="263" t="s">
        <v>99</v>
      </c>
      <c r="E16" s="263"/>
      <c r="F16" s="263" t="s">
        <v>100</v>
      </c>
      <c r="G16" s="263"/>
      <c r="H16" s="263" t="s">
        <v>13</v>
      </c>
      <c r="I16" s="263"/>
      <c r="J16" s="32"/>
      <c r="K16" s="86"/>
      <c r="L16" s="86"/>
      <c r="M16" s="86"/>
      <c r="N16" s="86"/>
      <c r="O16" s="86"/>
      <c r="P16" s="86"/>
    </row>
    <row r="17" spans="1:16" s="80" customFormat="1" ht="25.5" customHeight="1" x14ac:dyDescent="0.2">
      <c r="A17" s="32"/>
      <c r="B17" s="265"/>
      <c r="C17" s="266"/>
      <c r="D17" s="298"/>
      <c r="E17" s="299"/>
      <c r="F17" s="298"/>
      <c r="G17" s="299"/>
      <c r="H17" s="293">
        <v>0</v>
      </c>
      <c r="I17" s="294"/>
      <c r="J17" s="18"/>
      <c r="K17" s="86"/>
      <c r="L17" s="86"/>
      <c r="M17" s="86"/>
      <c r="N17" s="86"/>
      <c r="O17" s="86"/>
      <c r="P17" s="86"/>
    </row>
    <row r="18" spans="1:16" s="80" customFormat="1" x14ac:dyDescent="0.25">
      <c r="A18" s="24"/>
      <c r="B18" s="24"/>
      <c r="C18" s="24"/>
      <c r="D18" s="24"/>
      <c r="E18" s="24"/>
      <c r="F18" s="79"/>
      <c r="G18" s="79"/>
      <c r="H18" s="24"/>
      <c r="I18" s="24"/>
      <c r="J18" s="24"/>
      <c r="K18" s="89"/>
      <c r="L18" s="89"/>
      <c r="M18" s="89"/>
      <c r="N18" s="89"/>
      <c r="O18" s="89"/>
    </row>
    <row r="19" spans="1:16" s="80" customFormat="1" x14ac:dyDescent="0.25">
      <c r="A19" s="90"/>
    </row>
    <row r="20" spans="1:16" s="80" customFormat="1" x14ac:dyDescent="0.25">
      <c r="A20" s="90"/>
    </row>
    <row r="21" spans="1:16" s="78" customFormat="1" ht="27.75" customHeight="1" x14ac:dyDescent="0.25">
      <c r="A21" s="221" t="s">
        <v>62</v>
      </c>
      <c r="B21" s="221"/>
      <c r="C21" s="221"/>
      <c r="D21" s="221"/>
      <c r="E21" s="221"/>
      <c r="F21" s="221"/>
      <c r="G21" s="222" t="s">
        <v>181</v>
      </c>
      <c r="H21" s="223">
        <f>'Organisation Summary'!$D$8</f>
        <v>0</v>
      </c>
    </row>
    <row r="22" spans="1:16" s="80" customFormat="1" ht="15" customHeight="1" x14ac:dyDescent="0.25">
      <c r="A22" s="18"/>
      <c r="B22" s="91"/>
      <c r="C22" s="91"/>
      <c r="D22" s="91"/>
      <c r="E22" s="92"/>
      <c r="F22" s="93"/>
      <c r="G22" s="18"/>
      <c r="H22" s="24"/>
      <c r="I22" s="24"/>
      <c r="J22" s="24"/>
    </row>
    <row r="23" spans="1:16" s="80" customFormat="1" ht="15" customHeight="1" x14ac:dyDescent="0.25">
      <c r="A23" s="18"/>
      <c r="B23" s="94" t="s">
        <v>124</v>
      </c>
      <c r="C23" s="91"/>
      <c r="D23" s="91"/>
      <c r="E23" s="92"/>
      <c r="F23" s="93"/>
      <c r="G23" s="18"/>
      <c r="H23" s="24"/>
      <c r="I23" s="24"/>
      <c r="J23" s="24"/>
    </row>
    <row r="24" spans="1:16" s="80" customFormat="1" ht="30" x14ac:dyDescent="0.25">
      <c r="A24" s="18"/>
      <c r="B24" s="334" t="s">
        <v>15</v>
      </c>
      <c r="C24" s="334"/>
      <c r="D24" s="95" t="s">
        <v>59</v>
      </c>
      <c r="E24" s="96" t="s">
        <v>16</v>
      </c>
      <c r="F24" s="97" t="s">
        <v>13</v>
      </c>
      <c r="G24" s="334" t="s">
        <v>188</v>
      </c>
      <c r="H24" s="334"/>
      <c r="I24" s="334"/>
      <c r="J24" s="24"/>
    </row>
    <row r="25" spans="1:16" s="80" customFormat="1" ht="18" customHeight="1" x14ac:dyDescent="0.25">
      <c r="A25" s="18"/>
      <c r="B25" s="274" t="s">
        <v>17</v>
      </c>
      <c r="C25" s="274"/>
      <c r="D25" s="2"/>
      <c r="E25" s="3"/>
      <c r="F25" s="85">
        <f t="shared" ref="F25:F40" si="1">SUM(D25*E25)</f>
        <v>0</v>
      </c>
      <c r="G25" s="346"/>
      <c r="H25" s="347"/>
      <c r="I25" s="348"/>
      <c r="J25" s="24"/>
    </row>
    <row r="26" spans="1:16" s="80" customFormat="1" ht="18" customHeight="1" x14ac:dyDescent="0.25">
      <c r="A26" s="18"/>
      <c r="B26" s="274" t="s">
        <v>18</v>
      </c>
      <c r="C26" s="274"/>
      <c r="D26" s="2"/>
      <c r="E26" s="3"/>
      <c r="F26" s="85">
        <f t="shared" si="1"/>
        <v>0</v>
      </c>
      <c r="G26" s="346"/>
      <c r="H26" s="347"/>
      <c r="I26" s="348"/>
      <c r="J26" s="24"/>
    </row>
    <row r="27" spans="1:16" s="80" customFormat="1" ht="18" customHeight="1" x14ac:dyDescent="0.25">
      <c r="A27" s="18"/>
      <c r="B27" s="277" t="s">
        <v>96</v>
      </c>
      <c r="C27" s="277"/>
      <c r="D27" s="2"/>
      <c r="E27" s="3"/>
      <c r="F27" s="85">
        <f t="shared" si="1"/>
        <v>0</v>
      </c>
      <c r="G27" s="346"/>
      <c r="H27" s="347"/>
      <c r="I27" s="348"/>
      <c r="J27" s="24"/>
    </row>
    <row r="28" spans="1:16" s="80" customFormat="1" ht="18" customHeight="1" x14ac:dyDescent="0.25">
      <c r="A28" s="18"/>
      <c r="B28" s="273" t="s">
        <v>20</v>
      </c>
      <c r="C28" s="273"/>
      <c r="D28" s="2"/>
      <c r="E28" s="3"/>
      <c r="F28" s="85">
        <f t="shared" si="1"/>
        <v>0</v>
      </c>
      <c r="G28" s="346"/>
      <c r="H28" s="347"/>
      <c r="I28" s="348"/>
      <c r="J28" s="24"/>
    </row>
    <row r="29" spans="1:16" s="80" customFormat="1" ht="18" customHeight="1" x14ac:dyDescent="0.25">
      <c r="A29" s="18"/>
      <c r="B29" s="274" t="s">
        <v>21</v>
      </c>
      <c r="C29" s="274"/>
      <c r="D29" s="2"/>
      <c r="E29" s="3"/>
      <c r="F29" s="85">
        <f t="shared" si="1"/>
        <v>0</v>
      </c>
      <c r="G29" s="346"/>
      <c r="H29" s="347"/>
      <c r="I29" s="348"/>
      <c r="J29" s="24"/>
    </row>
    <row r="30" spans="1:16" s="80" customFormat="1" ht="18" customHeight="1" x14ac:dyDescent="0.25">
      <c r="A30" s="18"/>
      <c r="B30" s="274" t="s">
        <v>22</v>
      </c>
      <c r="C30" s="274"/>
      <c r="D30" s="2"/>
      <c r="E30" s="3"/>
      <c r="F30" s="85">
        <f t="shared" si="1"/>
        <v>0</v>
      </c>
      <c r="G30" s="346"/>
      <c r="H30" s="347"/>
      <c r="I30" s="348"/>
      <c r="J30" s="24"/>
    </row>
    <row r="31" spans="1:16" s="80" customFormat="1" ht="18" customHeight="1" x14ac:dyDescent="0.25">
      <c r="A31" s="18"/>
      <c r="B31" s="274" t="s">
        <v>23</v>
      </c>
      <c r="C31" s="274"/>
      <c r="D31" s="2"/>
      <c r="E31" s="3"/>
      <c r="F31" s="85">
        <f t="shared" si="1"/>
        <v>0</v>
      </c>
      <c r="G31" s="346"/>
      <c r="H31" s="347"/>
      <c r="I31" s="348"/>
      <c r="J31" s="24"/>
    </row>
    <row r="32" spans="1:16" s="80" customFormat="1" ht="18" customHeight="1" x14ac:dyDescent="0.25">
      <c r="A32" s="18"/>
      <c r="B32" s="273" t="s">
        <v>24</v>
      </c>
      <c r="C32" s="273"/>
      <c r="D32" s="2"/>
      <c r="E32" s="3"/>
      <c r="F32" s="85">
        <f t="shared" si="1"/>
        <v>0</v>
      </c>
      <c r="G32" s="346"/>
      <c r="H32" s="347"/>
      <c r="I32" s="348"/>
      <c r="J32" s="24"/>
    </row>
    <row r="33" spans="1:10" s="80" customFormat="1" ht="18" customHeight="1" x14ac:dyDescent="0.25">
      <c r="A33" s="18"/>
      <c r="B33" s="274" t="s">
        <v>25</v>
      </c>
      <c r="C33" s="274"/>
      <c r="D33" s="2"/>
      <c r="E33" s="3"/>
      <c r="F33" s="85">
        <f t="shared" si="1"/>
        <v>0</v>
      </c>
      <c r="G33" s="346"/>
      <c r="H33" s="347"/>
      <c r="I33" s="348"/>
      <c r="J33" s="24"/>
    </row>
    <row r="34" spans="1:10" s="80" customFormat="1" ht="18" customHeight="1" x14ac:dyDescent="0.25">
      <c r="A34" s="18"/>
      <c r="B34" s="274" t="s">
        <v>26</v>
      </c>
      <c r="C34" s="274"/>
      <c r="D34" s="2"/>
      <c r="E34" s="3"/>
      <c r="F34" s="85">
        <f t="shared" si="1"/>
        <v>0</v>
      </c>
      <c r="G34" s="346"/>
      <c r="H34" s="347"/>
      <c r="I34" s="348"/>
      <c r="J34" s="24"/>
    </row>
    <row r="35" spans="1:10" s="80" customFormat="1" ht="18" customHeight="1" x14ac:dyDescent="0.25">
      <c r="A35" s="18"/>
      <c r="B35" s="274" t="s">
        <v>27</v>
      </c>
      <c r="C35" s="274"/>
      <c r="D35" s="2"/>
      <c r="E35" s="3"/>
      <c r="F35" s="85">
        <f t="shared" si="1"/>
        <v>0</v>
      </c>
      <c r="G35" s="346"/>
      <c r="H35" s="347"/>
      <c r="I35" s="348"/>
      <c r="J35" s="24"/>
    </row>
    <row r="36" spans="1:10" s="80" customFormat="1" ht="18" customHeight="1" x14ac:dyDescent="0.25">
      <c r="A36" s="18"/>
      <c r="B36" s="274" t="s">
        <v>28</v>
      </c>
      <c r="C36" s="274"/>
      <c r="D36" s="2"/>
      <c r="E36" s="3"/>
      <c r="F36" s="85">
        <f t="shared" si="1"/>
        <v>0</v>
      </c>
      <c r="G36" s="346"/>
      <c r="H36" s="347"/>
      <c r="I36" s="348"/>
      <c r="J36" s="24"/>
    </row>
    <row r="37" spans="1:10" s="80" customFormat="1" ht="18" customHeight="1" x14ac:dyDescent="0.25">
      <c r="A37" s="18"/>
      <c r="B37" s="274" t="s">
        <v>29</v>
      </c>
      <c r="C37" s="274"/>
      <c r="D37" s="2"/>
      <c r="E37" s="3"/>
      <c r="F37" s="85">
        <f t="shared" si="1"/>
        <v>0</v>
      </c>
      <c r="G37" s="346"/>
      <c r="H37" s="347"/>
      <c r="I37" s="348"/>
      <c r="J37" s="24"/>
    </row>
    <row r="38" spans="1:10" s="80" customFormat="1" ht="18" customHeight="1" x14ac:dyDescent="0.25">
      <c r="A38" s="18"/>
      <c r="B38" s="274" t="s">
        <v>30</v>
      </c>
      <c r="C38" s="274"/>
      <c r="D38" s="2"/>
      <c r="E38" s="3"/>
      <c r="F38" s="85">
        <f t="shared" si="1"/>
        <v>0</v>
      </c>
      <c r="G38" s="346"/>
      <c r="H38" s="347"/>
      <c r="I38" s="348"/>
      <c r="J38" s="24"/>
    </row>
    <row r="39" spans="1:10" s="80" customFormat="1" ht="18" customHeight="1" x14ac:dyDescent="0.25">
      <c r="A39" s="18"/>
      <c r="B39" s="277" t="s">
        <v>31</v>
      </c>
      <c r="C39" s="277"/>
      <c r="D39" s="2"/>
      <c r="E39" s="3"/>
      <c r="F39" s="85">
        <f t="shared" si="1"/>
        <v>0</v>
      </c>
      <c r="G39" s="346"/>
      <c r="H39" s="347"/>
      <c r="I39" s="348"/>
      <c r="J39" s="24"/>
    </row>
    <row r="40" spans="1:10" s="80" customFormat="1" ht="18" customHeight="1" x14ac:dyDescent="0.25">
      <c r="A40" s="18"/>
      <c r="B40" s="275" t="s">
        <v>66</v>
      </c>
      <c r="C40" s="275"/>
      <c r="D40" s="2"/>
      <c r="E40" s="3"/>
      <c r="F40" s="85">
        <f t="shared" si="1"/>
        <v>0</v>
      </c>
      <c r="G40" s="346"/>
      <c r="H40" s="347"/>
      <c r="I40" s="348"/>
      <c r="J40" s="24"/>
    </row>
    <row r="41" spans="1:10" s="80" customFormat="1" ht="18" customHeight="1" x14ac:dyDescent="0.25">
      <c r="A41" s="18"/>
      <c r="B41" s="275" t="s">
        <v>193</v>
      </c>
      <c r="C41" s="275"/>
      <c r="D41" s="226"/>
      <c r="E41" s="3"/>
      <c r="F41" s="85">
        <f t="shared" ref="F41:F43" si="2">SUM(D41*E41)</f>
        <v>0</v>
      </c>
      <c r="G41" s="346"/>
      <c r="H41" s="347"/>
      <c r="I41" s="348"/>
      <c r="J41" s="24"/>
    </row>
    <row r="42" spans="1:10" s="80" customFormat="1" ht="18" customHeight="1" x14ac:dyDescent="0.25">
      <c r="A42" s="18"/>
      <c r="B42" s="275" t="s">
        <v>194</v>
      </c>
      <c r="C42" s="275"/>
      <c r="D42" s="226"/>
      <c r="E42" s="3"/>
      <c r="F42" s="85">
        <f t="shared" si="2"/>
        <v>0</v>
      </c>
      <c r="G42" s="346"/>
      <c r="H42" s="347"/>
      <c r="I42" s="348"/>
      <c r="J42" s="24"/>
    </row>
    <row r="43" spans="1:10" s="80" customFormat="1" ht="18" customHeight="1" x14ac:dyDescent="0.25">
      <c r="A43" s="18"/>
      <c r="B43" s="275" t="s">
        <v>195</v>
      </c>
      <c r="C43" s="275"/>
      <c r="D43" s="226"/>
      <c r="E43" s="3"/>
      <c r="F43" s="85">
        <f t="shared" si="2"/>
        <v>0</v>
      </c>
      <c r="G43" s="346"/>
      <c r="H43" s="347"/>
      <c r="I43" s="348"/>
      <c r="J43" s="24"/>
    </row>
    <row r="44" spans="1:10" s="80" customFormat="1" ht="18" customHeight="1" x14ac:dyDescent="0.25">
      <c r="A44" s="18"/>
      <c r="B44" s="18"/>
      <c r="C44" s="18"/>
      <c r="D44" s="99"/>
      <c r="E44" s="100" t="s">
        <v>111</v>
      </c>
      <c r="F44" s="88">
        <f>SUM(F25:F43)</f>
        <v>0</v>
      </c>
      <c r="G44" s="18"/>
      <c r="H44" s="24"/>
      <c r="I44" s="24"/>
      <c r="J44" s="24"/>
    </row>
    <row r="45" spans="1:10" s="80" customFormat="1" ht="18" customHeight="1" x14ac:dyDescent="0.25">
      <c r="A45" s="18"/>
      <c r="B45" s="18"/>
      <c r="C45" s="18"/>
      <c r="D45" s="99"/>
      <c r="E45" s="19"/>
      <c r="F45" s="18"/>
      <c r="G45" s="18"/>
      <c r="H45" s="24"/>
      <c r="I45" s="24"/>
      <c r="J45" s="24"/>
    </row>
    <row r="46" spans="1:10" s="80" customFormat="1" ht="12.75" customHeight="1" x14ac:dyDescent="0.25">
      <c r="A46" s="20"/>
      <c r="B46" s="20"/>
      <c r="C46" s="20"/>
      <c r="D46" s="180"/>
      <c r="E46" s="73"/>
      <c r="F46" s="20"/>
      <c r="G46" s="20"/>
    </row>
    <row r="47" spans="1:10" s="80" customFormat="1" ht="15.75" x14ac:dyDescent="0.25">
      <c r="A47" s="101"/>
      <c r="B47" s="102" t="s">
        <v>110</v>
      </c>
      <c r="C47" s="103"/>
      <c r="D47" s="103"/>
      <c r="E47" s="103"/>
      <c r="F47" s="103"/>
      <c r="G47" s="24"/>
      <c r="H47" s="24"/>
      <c r="I47" s="24"/>
      <c r="J47" s="24"/>
    </row>
    <row r="48" spans="1:10" s="80" customFormat="1" ht="15" x14ac:dyDescent="0.25">
      <c r="A48" s="101"/>
      <c r="B48" s="103"/>
      <c r="C48" s="103"/>
      <c r="D48" s="103"/>
      <c r="E48" s="103"/>
      <c r="F48" s="103"/>
      <c r="G48" s="24"/>
      <c r="H48" s="24"/>
      <c r="I48" s="24"/>
      <c r="J48" s="24"/>
    </row>
    <row r="49" spans="1:10" s="80" customFormat="1" ht="25.5" x14ac:dyDescent="0.25">
      <c r="A49" s="104"/>
      <c r="B49" s="332" t="s">
        <v>93</v>
      </c>
      <c r="C49" s="332"/>
      <c r="D49" s="105" t="s">
        <v>59</v>
      </c>
      <c r="E49" s="82" t="s">
        <v>95</v>
      </c>
      <c r="F49" s="106" t="s">
        <v>13</v>
      </c>
      <c r="G49" s="332" t="s">
        <v>94</v>
      </c>
      <c r="H49" s="332"/>
      <c r="I49" s="332"/>
      <c r="J49" s="24"/>
    </row>
    <row r="50" spans="1:10" s="80" customFormat="1" ht="24" customHeight="1" x14ac:dyDescent="0.25">
      <c r="A50" s="107">
        <v>1</v>
      </c>
      <c r="B50" s="291"/>
      <c r="C50" s="292"/>
      <c r="D50" s="3"/>
      <c r="E50" s="3"/>
      <c r="F50" s="85">
        <f>SUM(D50*E50)</f>
        <v>0</v>
      </c>
      <c r="G50" s="298"/>
      <c r="H50" s="299"/>
      <c r="I50" s="333"/>
      <c r="J50" s="24"/>
    </row>
    <row r="51" spans="1:10" s="80" customFormat="1" ht="24" customHeight="1" x14ac:dyDescent="0.25">
      <c r="A51" s="107">
        <v>2</v>
      </c>
      <c r="B51" s="291"/>
      <c r="C51" s="292"/>
      <c r="D51" s="3"/>
      <c r="E51" s="3"/>
      <c r="F51" s="85">
        <f t="shared" ref="F51:F52" si="3">SUM(D51*E51)</f>
        <v>0</v>
      </c>
      <c r="G51" s="298"/>
      <c r="H51" s="299"/>
      <c r="I51" s="333"/>
      <c r="J51" s="24"/>
    </row>
    <row r="52" spans="1:10" s="80" customFormat="1" ht="24" customHeight="1" x14ac:dyDescent="0.25">
      <c r="A52" s="107">
        <v>3</v>
      </c>
      <c r="B52" s="291"/>
      <c r="C52" s="292"/>
      <c r="D52" s="3"/>
      <c r="E52" s="3"/>
      <c r="F52" s="85">
        <f t="shared" si="3"/>
        <v>0</v>
      </c>
      <c r="G52" s="298"/>
      <c r="H52" s="299"/>
      <c r="I52" s="333"/>
      <c r="J52" s="24"/>
    </row>
    <row r="53" spans="1:10" s="80" customFormat="1" ht="18" customHeight="1" x14ac:dyDescent="0.25">
      <c r="A53" s="108"/>
      <c r="B53" s="109"/>
      <c r="C53" s="109"/>
      <c r="D53" s="109"/>
      <c r="E53" s="110" t="s">
        <v>112</v>
      </c>
      <c r="F53" s="88">
        <f>SUM(F50:F52)</f>
        <v>0</v>
      </c>
      <c r="G53" s="24"/>
      <c r="H53" s="24"/>
      <c r="I53" s="24"/>
      <c r="J53" s="24"/>
    </row>
    <row r="54" spans="1:10" s="80" customFormat="1" x14ac:dyDescent="0.25">
      <c r="A54" s="108"/>
      <c r="B54" s="111"/>
      <c r="C54" s="111"/>
      <c r="D54" s="111"/>
      <c r="E54" s="111"/>
      <c r="F54" s="98"/>
      <c r="G54" s="24"/>
      <c r="H54" s="24"/>
      <c r="I54" s="24"/>
      <c r="J54" s="24"/>
    </row>
    <row r="55" spans="1:10" s="80" customFormat="1" ht="15.75" customHeight="1" x14ac:dyDescent="0.25">
      <c r="A55" s="101" t="s">
        <v>98</v>
      </c>
      <c r="B55" s="112"/>
      <c r="C55" s="112"/>
      <c r="D55" s="112"/>
      <c r="E55" s="112"/>
      <c r="F55" s="112"/>
      <c r="G55" s="112"/>
      <c r="H55" s="112"/>
      <c r="I55" s="112"/>
      <c r="J55" s="24"/>
    </row>
    <row r="56" spans="1:10" s="80" customFormat="1" ht="50.1" customHeight="1" x14ac:dyDescent="0.25">
      <c r="A56" s="113">
        <v>1</v>
      </c>
      <c r="B56" s="278"/>
      <c r="C56" s="278"/>
      <c r="D56" s="278"/>
      <c r="E56" s="278"/>
      <c r="F56" s="278"/>
      <c r="G56" s="278"/>
      <c r="H56" s="278"/>
      <c r="I56" s="278"/>
      <c r="J56" s="24"/>
    </row>
    <row r="57" spans="1:10" s="80" customFormat="1" ht="50.1" customHeight="1" x14ac:dyDescent="0.25">
      <c r="A57" s="113">
        <v>2</v>
      </c>
      <c r="B57" s="278"/>
      <c r="C57" s="278"/>
      <c r="D57" s="278"/>
      <c r="E57" s="278"/>
      <c r="F57" s="278"/>
      <c r="G57" s="278"/>
      <c r="H57" s="278"/>
      <c r="I57" s="278"/>
      <c r="J57" s="24"/>
    </row>
    <row r="58" spans="1:10" s="80" customFormat="1" ht="50.1" customHeight="1" x14ac:dyDescent="0.25">
      <c r="A58" s="113">
        <v>3</v>
      </c>
      <c r="B58" s="279"/>
      <c r="C58" s="279"/>
      <c r="D58" s="279"/>
      <c r="E58" s="279"/>
      <c r="F58" s="279"/>
      <c r="G58" s="278"/>
      <c r="H58" s="278"/>
      <c r="I58" s="278"/>
      <c r="J58" s="24"/>
    </row>
    <row r="59" spans="1:10" s="80" customFormat="1" ht="7.5" customHeight="1" x14ac:dyDescent="0.25">
      <c r="A59" s="114"/>
      <c r="B59" s="109"/>
      <c r="C59" s="109"/>
      <c r="D59" s="109"/>
      <c r="E59" s="109"/>
      <c r="F59" s="115"/>
      <c r="G59" s="24"/>
      <c r="H59" s="24"/>
      <c r="I59" s="24"/>
      <c r="J59" s="24"/>
    </row>
    <row r="60" spans="1:10" s="80" customFormat="1" ht="15" customHeight="1" x14ac:dyDescent="0.2">
      <c r="A60" s="114"/>
      <c r="B60" s="296" t="s">
        <v>101</v>
      </c>
      <c r="C60" s="296"/>
      <c r="D60" s="297"/>
      <c r="E60" s="297"/>
      <c r="F60" s="297"/>
      <c r="G60" s="32"/>
      <c r="H60" s="32"/>
      <c r="I60" s="32"/>
      <c r="J60" s="24"/>
    </row>
    <row r="61" spans="1:10" s="80" customFormat="1" ht="18" customHeight="1" x14ac:dyDescent="0.25">
      <c r="A61" s="114"/>
      <c r="B61" s="295" t="s">
        <v>102</v>
      </c>
      <c r="C61" s="295"/>
      <c r="D61" s="263" t="s">
        <v>99</v>
      </c>
      <c r="E61" s="263"/>
      <c r="F61" s="263" t="s">
        <v>100</v>
      </c>
      <c r="G61" s="263"/>
      <c r="H61" s="263" t="s">
        <v>13</v>
      </c>
      <c r="I61" s="263"/>
      <c r="J61" s="24"/>
    </row>
    <row r="62" spans="1:10" s="80" customFormat="1" ht="17.25" customHeight="1" x14ac:dyDescent="0.25">
      <c r="A62" s="114"/>
      <c r="B62" s="265"/>
      <c r="C62" s="266"/>
      <c r="D62" s="298"/>
      <c r="E62" s="299"/>
      <c r="F62" s="298"/>
      <c r="G62" s="299"/>
      <c r="H62" s="293">
        <v>0</v>
      </c>
      <c r="I62" s="294"/>
      <c r="J62" s="24"/>
    </row>
    <row r="63" spans="1:10" s="80" customFormat="1" ht="17.25" customHeight="1" x14ac:dyDescent="0.25">
      <c r="A63" s="114"/>
      <c r="B63" s="24"/>
      <c r="C63" s="24"/>
      <c r="D63" s="24"/>
      <c r="E63" s="24"/>
      <c r="F63" s="24"/>
      <c r="G63" s="24"/>
      <c r="H63" s="24"/>
      <c r="I63" s="24"/>
      <c r="J63" s="24"/>
    </row>
    <row r="64" spans="1:10" s="80" customFormat="1" ht="24.75" customHeight="1" x14ac:dyDescent="0.25">
      <c r="A64" s="116"/>
      <c r="B64" s="117"/>
      <c r="C64" s="117"/>
      <c r="D64" s="117"/>
      <c r="E64" s="118"/>
      <c r="F64" s="119" t="s">
        <v>68</v>
      </c>
      <c r="G64" s="120">
        <f>F44+F53+H62</f>
        <v>0</v>
      </c>
      <c r="H64" s="24"/>
      <c r="I64" s="24"/>
      <c r="J64" s="24"/>
    </row>
    <row r="65" spans="1:10" s="80" customFormat="1" x14ac:dyDescent="0.25">
      <c r="A65" s="98"/>
      <c r="B65" s="98"/>
      <c r="C65" s="121"/>
      <c r="D65" s="122"/>
      <c r="E65" s="122"/>
      <c r="F65" s="98"/>
      <c r="G65" s="24"/>
      <c r="H65" s="24"/>
      <c r="I65" s="24"/>
      <c r="J65" s="24"/>
    </row>
    <row r="66" spans="1:10" s="80" customFormat="1" x14ac:dyDescent="0.25">
      <c r="A66" s="90"/>
    </row>
    <row r="67" spans="1:10" s="80" customFormat="1" x14ac:dyDescent="0.25">
      <c r="A67" s="90"/>
    </row>
    <row r="68" spans="1:10" s="78" customFormat="1" ht="27.75" customHeight="1" x14ac:dyDescent="0.25">
      <c r="A68" s="221" t="s">
        <v>63</v>
      </c>
      <c r="B68" s="221"/>
      <c r="C68" s="221"/>
      <c r="D68" s="221"/>
      <c r="E68" s="221"/>
      <c r="F68" s="221"/>
      <c r="G68" s="222" t="s">
        <v>181</v>
      </c>
      <c r="H68" s="223">
        <f>'Organisation Summary'!$D$8</f>
        <v>0</v>
      </c>
    </row>
    <row r="69" spans="1:10" s="80" customFormat="1" ht="15" x14ac:dyDescent="0.25">
      <c r="A69" s="18"/>
      <c r="B69" s="18"/>
      <c r="C69" s="18"/>
      <c r="D69" s="18"/>
      <c r="E69" s="18"/>
      <c r="F69" s="18"/>
      <c r="G69" s="99"/>
      <c r="H69" s="19"/>
      <c r="I69" s="18"/>
      <c r="J69" s="24"/>
    </row>
    <row r="70" spans="1:10" s="80" customFormat="1" ht="15.75" x14ac:dyDescent="0.25">
      <c r="A70" s="24"/>
      <c r="B70" s="94" t="s">
        <v>104</v>
      </c>
      <c r="C70" s="24"/>
      <c r="D70" s="280" t="s">
        <v>59</v>
      </c>
      <c r="E70" s="282" t="s">
        <v>32</v>
      </c>
      <c r="F70" s="284" t="s">
        <v>13</v>
      </c>
      <c r="G70" s="123"/>
      <c r="H70" s="79"/>
      <c r="I70" s="24"/>
      <c r="J70" s="24"/>
    </row>
    <row r="71" spans="1:10" s="80" customFormat="1" ht="15" x14ac:dyDescent="0.25">
      <c r="A71" s="24"/>
      <c r="B71" s="24"/>
      <c r="C71" s="105"/>
      <c r="D71" s="281"/>
      <c r="E71" s="283"/>
      <c r="F71" s="284"/>
      <c r="G71" s="334" t="s">
        <v>188</v>
      </c>
      <c r="H71" s="334"/>
      <c r="I71" s="334"/>
      <c r="J71" s="24"/>
    </row>
    <row r="72" spans="1:10" s="80" customFormat="1" ht="21.75" customHeight="1" x14ac:dyDescent="0.25">
      <c r="A72" s="24"/>
      <c r="B72" s="277" t="s">
        <v>33</v>
      </c>
      <c r="C72" s="335"/>
      <c r="D72" s="2"/>
      <c r="E72" s="3"/>
      <c r="F72" s="85">
        <f>D72*E72</f>
        <v>0</v>
      </c>
      <c r="G72" s="346"/>
      <c r="H72" s="347"/>
      <c r="I72" s="348"/>
      <c r="J72" s="24"/>
    </row>
    <row r="73" spans="1:10" s="80" customFormat="1" ht="21.75" customHeight="1" x14ac:dyDescent="0.25">
      <c r="A73" s="24"/>
      <c r="B73" s="277" t="s">
        <v>34</v>
      </c>
      <c r="C73" s="335"/>
      <c r="D73" s="2"/>
      <c r="E73" s="3"/>
      <c r="F73" s="85">
        <f t="shared" ref="F73:F80" si="4">D73*E73</f>
        <v>0</v>
      </c>
      <c r="G73" s="346"/>
      <c r="H73" s="347"/>
      <c r="I73" s="348"/>
      <c r="J73" s="24"/>
    </row>
    <row r="74" spans="1:10" s="80" customFormat="1" ht="21.75" customHeight="1" x14ac:dyDescent="0.25">
      <c r="A74" s="24"/>
      <c r="B74" s="277" t="s">
        <v>35</v>
      </c>
      <c r="C74" s="335"/>
      <c r="D74" s="2"/>
      <c r="E74" s="3"/>
      <c r="F74" s="85">
        <f t="shared" si="4"/>
        <v>0</v>
      </c>
      <c r="G74" s="346"/>
      <c r="H74" s="347"/>
      <c r="I74" s="348"/>
      <c r="J74" s="24"/>
    </row>
    <row r="75" spans="1:10" s="80" customFormat="1" ht="24.75" customHeight="1" x14ac:dyDescent="0.25">
      <c r="A75" s="24"/>
      <c r="B75" s="275" t="s">
        <v>36</v>
      </c>
      <c r="C75" s="275"/>
      <c r="D75" s="2"/>
      <c r="E75" s="3"/>
      <c r="F75" s="85">
        <f t="shared" si="4"/>
        <v>0</v>
      </c>
      <c r="G75" s="346"/>
      <c r="H75" s="347"/>
      <c r="I75" s="348"/>
      <c r="J75" s="24"/>
    </row>
    <row r="76" spans="1:10" s="80" customFormat="1" ht="24.75" customHeight="1" x14ac:dyDescent="0.25">
      <c r="A76" s="24"/>
      <c r="B76" s="277" t="s">
        <v>37</v>
      </c>
      <c r="C76" s="277"/>
      <c r="D76" s="2"/>
      <c r="E76" s="3"/>
      <c r="F76" s="85">
        <f t="shared" si="4"/>
        <v>0</v>
      </c>
      <c r="G76" s="346"/>
      <c r="H76" s="347"/>
      <c r="I76" s="348"/>
      <c r="J76" s="24"/>
    </row>
    <row r="77" spans="1:10" s="80" customFormat="1" ht="24.75" customHeight="1" x14ac:dyDescent="0.25">
      <c r="A77" s="24"/>
      <c r="B77" s="338" t="s">
        <v>205</v>
      </c>
      <c r="C77" s="339"/>
      <c r="D77" s="2"/>
      <c r="E77" s="3"/>
      <c r="F77" s="85">
        <f t="shared" si="4"/>
        <v>0</v>
      </c>
      <c r="G77" s="346"/>
      <c r="H77" s="347"/>
      <c r="I77" s="348"/>
      <c r="J77" s="24"/>
    </row>
    <row r="78" spans="1:10" s="80" customFormat="1" ht="24.75" customHeight="1" x14ac:dyDescent="0.25">
      <c r="A78" s="24"/>
      <c r="B78" s="338" t="s">
        <v>78</v>
      </c>
      <c r="C78" s="339"/>
      <c r="D78" s="2"/>
      <c r="E78" s="3"/>
      <c r="F78" s="85">
        <f t="shared" si="4"/>
        <v>0</v>
      </c>
      <c r="G78" s="346"/>
      <c r="H78" s="347"/>
      <c r="I78" s="348"/>
      <c r="J78" s="24"/>
    </row>
    <row r="79" spans="1:10" s="80" customFormat="1" ht="24.75" customHeight="1" x14ac:dyDescent="0.25">
      <c r="A79" s="24"/>
      <c r="B79" s="338" t="s">
        <v>79</v>
      </c>
      <c r="C79" s="339"/>
      <c r="D79" s="2"/>
      <c r="E79" s="3"/>
      <c r="F79" s="85">
        <f t="shared" si="4"/>
        <v>0</v>
      </c>
      <c r="G79" s="346"/>
      <c r="H79" s="347"/>
      <c r="I79" s="348"/>
      <c r="J79" s="24"/>
    </row>
    <row r="80" spans="1:10" s="80" customFormat="1" ht="21.75" customHeight="1" x14ac:dyDescent="0.25">
      <c r="A80" s="24"/>
      <c r="B80" s="275" t="s">
        <v>80</v>
      </c>
      <c r="C80" s="275"/>
      <c r="D80" s="2"/>
      <c r="E80" s="3"/>
      <c r="F80" s="85">
        <f t="shared" si="4"/>
        <v>0</v>
      </c>
      <c r="G80" s="346"/>
      <c r="H80" s="347"/>
      <c r="I80" s="348"/>
      <c r="J80" s="24"/>
    </row>
    <row r="81" spans="1:10" s="80" customFormat="1" ht="21.75" customHeight="1" x14ac:dyDescent="0.25">
      <c r="A81" s="24"/>
      <c r="B81" s="275" t="s">
        <v>196</v>
      </c>
      <c r="C81" s="275"/>
      <c r="D81" s="226"/>
      <c r="E81" s="3"/>
      <c r="F81" s="85">
        <f t="shared" ref="F81:F83" si="5">D81*E81</f>
        <v>0</v>
      </c>
      <c r="G81" s="346"/>
      <c r="H81" s="347"/>
      <c r="I81" s="348"/>
      <c r="J81" s="24"/>
    </row>
    <row r="82" spans="1:10" s="80" customFormat="1" ht="21.75" customHeight="1" x14ac:dyDescent="0.25">
      <c r="A82" s="24"/>
      <c r="B82" s="275" t="s">
        <v>197</v>
      </c>
      <c r="C82" s="275"/>
      <c r="D82" s="226"/>
      <c r="E82" s="3"/>
      <c r="F82" s="85">
        <f t="shared" si="5"/>
        <v>0</v>
      </c>
      <c r="G82" s="346"/>
      <c r="H82" s="347"/>
      <c r="I82" s="348"/>
      <c r="J82" s="24"/>
    </row>
    <row r="83" spans="1:10" s="80" customFormat="1" ht="21.75" customHeight="1" x14ac:dyDescent="0.25">
      <c r="A83" s="24"/>
      <c r="B83" s="275" t="s">
        <v>198</v>
      </c>
      <c r="C83" s="275"/>
      <c r="D83" s="226"/>
      <c r="E83" s="3"/>
      <c r="F83" s="85">
        <f t="shared" si="5"/>
        <v>0</v>
      </c>
      <c r="G83" s="346"/>
      <c r="H83" s="347"/>
      <c r="I83" s="348"/>
      <c r="J83" s="24"/>
    </row>
    <row r="84" spans="1:10" s="80" customFormat="1" ht="19.5" customHeight="1" x14ac:dyDescent="0.25">
      <c r="A84" s="87"/>
      <c r="B84" s="124"/>
      <c r="C84" s="124"/>
      <c r="D84" s="276" t="s">
        <v>113</v>
      </c>
      <c r="E84" s="276"/>
      <c r="F84" s="125">
        <f>SUM(F72:F83)</f>
        <v>0</v>
      </c>
      <c r="G84" s="105"/>
      <c r="H84" s="126"/>
      <c r="I84" s="87"/>
      <c r="J84" s="24"/>
    </row>
    <row r="85" spans="1:10" s="80" customFormat="1" x14ac:dyDescent="0.25">
      <c r="A85" s="24"/>
      <c r="B85" s="24"/>
      <c r="C85" s="123"/>
      <c r="D85" s="123"/>
      <c r="E85" s="79"/>
      <c r="F85" s="79"/>
      <c r="G85" s="123"/>
      <c r="H85" s="79"/>
      <c r="I85" s="24"/>
      <c r="J85" s="24"/>
    </row>
    <row r="86" spans="1:10" s="80" customFormat="1" x14ac:dyDescent="0.25">
      <c r="C86" s="90"/>
      <c r="D86" s="90"/>
      <c r="E86" s="134"/>
      <c r="F86" s="134"/>
      <c r="G86" s="90"/>
      <c r="H86" s="134"/>
    </row>
    <row r="87" spans="1:10" s="80" customFormat="1" ht="25.5" customHeight="1" x14ac:dyDescent="0.25">
      <c r="A87" s="24"/>
      <c r="B87" s="102" t="s">
        <v>138</v>
      </c>
      <c r="C87" s="123"/>
      <c r="D87" s="123"/>
      <c r="E87" s="79"/>
      <c r="F87" s="79"/>
      <c r="G87" s="123"/>
      <c r="H87" s="79"/>
      <c r="I87" s="24"/>
      <c r="J87" s="24"/>
    </row>
    <row r="88" spans="1:10" s="80" customFormat="1" x14ac:dyDescent="0.25">
      <c r="A88" s="24"/>
      <c r="B88" s="341" t="s">
        <v>139</v>
      </c>
      <c r="C88" s="342"/>
      <c r="D88" s="105" t="s">
        <v>59</v>
      </c>
      <c r="E88" s="127" t="s">
        <v>32</v>
      </c>
      <c r="F88" s="127" t="s">
        <v>13</v>
      </c>
      <c r="G88" s="341" t="s">
        <v>94</v>
      </c>
      <c r="H88" s="341"/>
      <c r="I88" s="341"/>
      <c r="J88" s="24"/>
    </row>
    <row r="89" spans="1:10" s="80" customFormat="1" ht="19.5" customHeight="1" x14ac:dyDescent="0.25">
      <c r="A89" s="24">
        <v>1</v>
      </c>
      <c r="B89" s="360"/>
      <c r="C89" s="361"/>
      <c r="D89" s="2"/>
      <c r="E89" s="3"/>
      <c r="F89" s="85">
        <f t="shared" ref="F89:F91" si="6">D89*E89</f>
        <v>0</v>
      </c>
      <c r="G89" s="298"/>
      <c r="H89" s="299"/>
      <c r="I89" s="333"/>
      <c r="J89" s="24"/>
    </row>
    <row r="90" spans="1:10" s="80" customFormat="1" ht="19.5" customHeight="1" x14ac:dyDescent="0.25">
      <c r="A90" s="24">
        <v>2</v>
      </c>
      <c r="B90" s="360"/>
      <c r="C90" s="361"/>
      <c r="D90" s="2"/>
      <c r="E90" s="3"/>
      <c r="F90" s="85">
        <f t="shared" si="6"/>
        <v>0</v>
      </c>
      <c r="G90" s="298"/>
      <c r="H90" s="299"/>
      <c r="I90" s="333"/>
      <c r="J90" s="24"/>
    </row>
    <row r="91" spans="1:10" s="80" customFormat="1" ht="19.5" customHeight="1" x14ac:dyDescent="0.25">
      <c r="A91" s="24">
        <v>3</v>
      </c>
      <c r="B91" s="360"/>
      <c r="C91" s="361"/>
      <c r="D91" s="2"/>
      <c r="E91" s="3"/>
      <c r="F91" s="85">
        <f t="shared" si="6"/>
        <v>0</v>
      </c>
      <c r="G91" s="343"/>
      <c r="H91" s="343"/>
      <c r="I91" s="343"/>
      <c r="J91" s="24"/>
    </row>
    <row r="92" spans="1:10" s="80" customFormat="1" ht="19.5" customHeight="1" x14ac:dyDescent="0.25">
      <c r="A92" s="98"/>
      <c r="B92" s="128"/>
      <c r="C92" s="128"/>
      <c r="D92" s="345" t="s">
        <v>114</v>
      </c>
      <c r="E92" s="345"/>
      <c r="F92" s="129">
        <f>F89+F90+F91</f>
        <v>0</v>
      </c>
      <c r="G92" s="121"/>
      <c r="H92" s="79"/>
      <c r="I92" s="24"/>
      <c r="J92" s="24"/>
    </row>
    <row r="93" spans="1:10" s="80" customFormat="1" ht="19.5" customHeight="1" x14ac:dyDescent="0.25">
      <c r="A93" s="98"/>
      <c r="B93" s="128"/>
      <c r="C93" s="128"/>
      <c r="D93" s="130"/>
      <c r="E93" s="130"/>
      <c r="F93" s="130"/>
      <c r="G93" s="121"/>
      <c r="H93" s="79"/>
      <c r="I93" s="24"/>
      <c r="J93" s="24"/>
    </row>
    <row r="94" spans="1:10" s="80" customFormat="1" ht="12" customHeight="1" x14ac:dyDescent="0.25">
      <c r="A94" s="98"/>
      <c r="B94" s="340" t="s">
        <v>105</v>
      </c>
      <c r="C94" s="340"/>
      <c r="D94" s="128"/>
      <c r="E94" s="128"/>
      <c r="F94" s="128"/>
      <c r="G94" s="121"/>
      <c r="H94" s="79"/>
      <c r="I94" s="24"/>
      <c r="J94" s="24"/>
    </row>
    <row r="95" spans="1:10" s="80" customFormat="1" ht="30" customHeight="1" x14ac:dyDescent="0.25">
      <c r="A95" s="98">
        <v>1</v>
      </c>
      <c r="B95" s="344"/>
      <c r="C95" s="344"/>
      <c r="D95" s="344"/>
      <c r="E95" s="344"/>
      <c r="F95" s="344"/>
      <c r="G95" s="344"/>
      <c r="H95" s="344"/>
      <c r="I95" s="344"/>
      <c r="J95" s="24"/>
    </row>
    <row r="96" spans="1:10" s="80" customFormat="1" ht="30" customHeight="1" x14ac:dyDescent="0.25">
      <c r="A96" s="98">
        <v>2</v>
      </c>
      <c r="B96" s="344"/>
      <c r="C96" s="344"/>
      <c r="D96" s="344"/>
      <c r="E96" s="344"/>
      <c r="F96" s="344"/>
      <c r="G96" s="344"/>
      <c r="H96" s="344"/>
      <c r="I96" s="344"/>
      <c r="J96" s="24"/>
    </row>
    <row r="97" spans="1:10" s="80" customFormat="1" ht="30" customHeight="1" x14ac:dyDescent="0.25">
      <c r="A97" s="98">
        <v>3</v>
      </c>
      <c r="B97" s="344"/>
      <c r="C97" s="344"/>
      <c r="D97" s="344"/>
      <c r="E97" s="344"/>
      <c r="F97" s="344"/>
      <c r="G97" s="344"/>
      <c r="H97" s="344"/>
      <c r="I97" s="344"/>
      <c r="J97" s="24"/>
    </row>
    <row r="98" spans="1:10" s="80" customFormat="1" ht="12" customHeight="1" x14ac:dyDescent="0.25">
      <c r="A98" s="98"/>
      <c r="B98" s="128"/>
      <c r="C98" s="128"/>
      <c r="D98" s="128"/>
      <c r="E98" s="128"/>
      <c r="F98" s="128"/>
      <c r="G98" s="121"/>
      <c r="H98" s="79"/>
      <c r="I98" s="24"/>
      <c r="J98" s="24"/>
    </row>
    <row r="99" spans="1:10" s="80" customFormat="1" ht="12" customHeight="1" x14ac:dyDescent="0.25">
      <c r="A99" s="131"/>
      <c r="B99" s="132"/>
      <c r="C99" s="132"/>
      <c r="D99" s="132"/>
      <c r="E99" s="132"/>
      <c r="F99" s="132"/>
      <c r="G99" s="133"/>
      <c r="H99" s="134"/>
    </row>
    <row r="100" spans="1:10" s="80" customFormat="1" ht="17.25" customHeight="1" x14ac:dyDescent="0.25">
      <c r="A100" s="87"/>
      <c r="B100" s="94" t="s">
        <v>121</v>
      </c>
      <c r="C100" s="124"/>
      <c r="D100" s="124"/>
      <c r="E100" s="124"/>
      <c r="F100" s="87"/>
      <c r="G100" s="105"/>
      <c r="H100" s="126"/>
      <c r="I100" s="87"/>
      <c r="J100" s="24"/>
    </row>
    <row r="101" spans="1:10" s="80" customFormat="1" ht="15" x14ac:dyDescent="0.25">
      <c r="A101" s="18"/>
      <c r="B101" s="18"/>
      <c r="C101" s="18"/>
      <c r="D101" s="18"/>
      <c r="E101" s="18"/>
      <c r="F101" s="18"/>
      <c r="G101" s="99"/>
      <c r="H101" s="19"/>
      <c r="I101" s="18"/>
      <c r="J101" s="24"/>
    </row>
    <row r="102" spans="1:10" s="80" customFormat="1" ht="36.75" customHeight="1" x14ac:dyDescent="0.25">
      <c r="A102" s="135"/>
      <c r="B102" s="136" t="s">
        <v>38</v>
      </c>
      <c r="C102" s="136" t="s">
        <v>39</v>
      </c>
      <c r="D102" s="359" t="s">
        <v>40</v>
      </c>
      <c r="E102" s="359"/>
      <c r="F102" s="359" t="s">
        <v>41</v>
      </c>
      <c r="G102" s="359"/>
      <c r="H102" s="137" t="s">
        <v>42</v>
      </c>
      <c r="I102" s="137" t="s">
        <v>14</v>
      </c>
      <c r="J102" s="24"/>
    </row>
    <row r="103" spans="1:10" s="35" customFormat="1" ht="51.75" customHeight="1" x14ac:dyDescent="0.25">
      <c r="A103" s="184">
        <v>1</v>
      </c>
      <c r="B103" s="4" t="s">
        <v>106</v>
      </c>
      <c r="C103" s="228"/>
      <c r="D103" s="330"/>
      <c r="E103" s="331"/>
      <c r="F103" s="330"/>
      <c r="G103" s="331"/>
      <c r="H103" s="5"/>
      <c r="I103" s="6"/>
      <c r="J103" s="138"/>
    </row>
    <row r="104" spans="1:10" s="35" customFormat="1" ht="54" customHeight="1" x14ac:dyDescent="0.25">
      <c r="A104" s="24">
        <v>2</v>
      </c>
      <c r="B104" s="4"/>
      <c r="C104" s="228"/>
      <c r="D104" s="330"/>
      <c r="E104" s="331"/>
      <c r="F104" s="330"/>
      <c r="G104" s="331"/>
      <c r="H104" s="5"/>
      <c r="I104" s="6"/>
      <c r="J104" s="32"/>
    </row>
    <row r="105" spans="1:10" s="35" customFormat="1" ht="59.25" customHeight="1" x14ac:dyDescent="0.25">
      <c r="A105" s="24">
        <v>3</v>
      </c>
      <c r="B105" s="4"/>
      <c r="C105" s="228"/>
      <c r="D105" s="330"/>
      <c r="E105" s="331"/>
      <c r="F105" s="330"/>
      <c r="G105" s="331"/>
      <c r="H105" s="7"/>
      <c r="I105" s="6"/>
      <c r="J105" s="32"/>
    </row>
    <row r="106" spans="1:10" s="35" customFormat="1" ht="59.25" customHeight="1" x14ac:dyDescent="0.25">
      <c r="A106" s="24">
        <v>4</v>
      </c>
      <c r="B106" s="4"/>
      <c r="C106" s="228"/>
      <c r="D106" s="330"/>
      <c r="E106" s="331"/>
      <c r="F106" s="330"/>
      <c r="G106" s="331"/>
      <c r="H106" s="7"/>
      <c r="I106" s="6"/>
      <c r="J106" s="32"/>
    </row>
    <row r="107" spans="1:10" s="35" customFormat="1" ht="59.25" customHeight="1" x14ac:dyDescent="0.25">
      <c r="A107" s="24">
        <v>5</v>
      </c>
      <c r="B107" s="4"/>
      <c r="C107" s="228"/>
      <c r="D107" s="330"/>
      <c r="E107" s="331"/>
      <c r="F107" s="330"/>
      <c r="G107" s="331"/>
      <c r="H107" s="7"/>
      <c r="I107" s="6"/>
      <c r="J107" s="32"/>
    </row>
    <row r="108" spans="1:10" s="35" customFormat="1" ht="15.75" customHeight="1" x14ac:dyDescent="0.25">
      <c r="A108" s="32"/>
      <c r="B108" s="32"/>
      <c r="C108" s="32"/>
      <c r="D108" s="32"/>
      <c r="E108" s="32"/>
      <c r="F108" s="32"/>
      <c r="G108" s="32"/>
      <c r="H108" s="32"/>
      <c r="I108" s="32"/>
      <c r="J108" s="32"/>
    </row>
    <row r="109" spans="1:10" s="80" customFormat="1" ht="15" x14ac:dyDescent="0.25">
      <c r="A109" s="18"/>
      <c r="B109" s="18"/>
      <c r="C109" s="18"/>
      <c r="D109" s="18"/>
      <c r="E109" s="18"/>
      <c r="F109" s="300" t="s">
        <v>123</v>
      </c>
      <c r="G109" s="300"/>
      <c r="H109" s="300"/>
      <c r="I109" s="139">
        <f>SUM(I103:I107)</f>
        <v>0</v>
      </c>
      <c r="J109" s="32"/>
    </row>
    <row r="110" spans="1:10" s="80" customFormat="1" ht="15" x14ac:dyDescent="0.25">
      <c r="A110" s="18"/>
      <c r="B110" s="18"/>
      <c r="C110" s="18"/>
      <c r="D110" s="18"/>
      <c r="E110" s="18"/>
      <c r="F110" s="18"/>
      <c r="G110" s="99"/>
      <c r="H110" s="19"/>
      <c r="I110" s="18"/>
      <c r="J110" s="24"/>
    </row>
    <row r="111" spans="1:10" s="80" customFormat="1" ht="15" x14ac:dyDescent="0.2">
      <c r="A111" s="91"/>
      <c r="B111" s="296" t="s">
        <v>101</v>
      </c>
      <c r="C111" s="296"/>
      <c r="D111" s="297"/>
      <c r="E111" s="297"/>
      <c r="F111" s="297"/>
      <c r="G111" s="32"/>
      <c r="H111" s="32"/>
      <c r="I111" s="32"/>
      <c r="J111" s="24"/>
    </row>
    <row r="112" spans="1:10" s="80" customFormat="1" ht="18.75" customHeight="1" x14ac:dyDescent="0.25">
      <c r="A112" s="123"/>
      <c r="B112" s="295" t="s">
        <v>102</v>
      </c>
      <c r="C112" s="295"/>
      <c r="D112" s="263" t="s">
        <v>99</v>
      </c>
      <c r="E112" s="263"/>
      <c r="F112" s="263" t="s">
        <v>100</v>
      </c>
      <c r="G112" s="263"/>
      <c r="H112" s="263" t="s">
        <v>13</v>
      </c>
      <c r="I112" s="263"/>
      <c r="J112" s="24"/>
    </row>
    <row r="113" spans="1:10" s="80" customFormat="1" ht="17.25" customHeight="1" x14ac:dyDescent="0.25">
      <c r="A113" s="123"/>
      <c r="B113" s="265"/>
      <c r="C113" s="266"/>
      <c r="D113" s="298"/>
      <c r="E113" s="299"/>
      <c r="F113" s="298"/>
      <c r="G113" s="299"/>
      <c r="H113" s="293">
        <v>0</v>
      </c>
      <c r="I113" s="294"/>
      <c r="J113" s="24"/>
    </row>
    <row r="114" spans="1:10" s="80" customFormat="1" x14ac:dyDescent="0.25">
      <c r="A114" s="123"/>
      <c r="B114" s="123"/>
      <c r="C114" s="123"/>
      <c r="D114" s="123"/>
      <c r="E114" s="123"/>
      <c r="F114" s="123"/>
      <c r="G114" s="123"/>
      <c r="H114" s="123"/>
      <c r="I114" s="123"/>
      <c r="J114" s="24"/>
    </row>
    <row r="115" spans="1:10" s="80" customFormat="1" ht="21.75" customHeight="1" x14ac:dyDescent="0.25">
      <c r="A115" s="123"/>
      <c r="B115" s="123"/>
      <c r="C115" s="123"/>
      <c r="D115" s="123"/>
      <c r="E115" s="123"/>
      <c r="F115" s="140" t="s">
        <v>67</v>
      </c>
      <c r="G115" s="141">
        <f>F84+F92+I109+H113</f>
        <v>0</v>
      </c>
      <c r="H115" s="123"/>
      <c r="I115" s="123"/>
      <c r="J115" s="24"/>
    </row>
    <row r="116" spans="1:10" s="80" customFormat="1" x14ac:dyDescent="0.25">
      <c r="A116" s="123"/>
      <c r="B116" s="123"/>
      <c r="C116" s="123"/>
      <c r="D116" s="123"/>
      <c r="E116" s="123"/>
      <c r="F116" s="123"/>
      <c r="G116" s="123"/>
      <c r="H116" s="123"/>
      <c r="I116" s="123"/>
      <c r="J116" s="24"/>
    </row>
    <row r="117" spans="1:10" s="80" customFormat="1" x14ac:dyDescent="0.25">
      <c r="A117" s="90"/>
    </row>
    <row r="118" spans="1:10" s="78" customFormat="1" ht="27.75" customHeight="1" x14ac:dyDescent="0.25">
      <c r="A118" s="221" t="s">
        <v>61</v>
      </c>
      <c r="B118" s="221"/>
      <c r="C118" s="221"/>
      <c r="D118" s="221"/>
      <c r="E118" s="221"/>
      <c r="F118" s="221"/>
      <c r="G118" s="222" t="s">
        <v>181</v>
      </c>
      <c r="H118" s="223">
        <f>'Organisation Summary'!$D$8</f>
        <v>0</v>
      </c>
    </row>
    <row r="119" spans="1:10" s="80" customFormat="1" x14ac:dyDescent="0.25">
      <c r="A119" s="24"/>
      <c r="B119" s="24"/>
      <c r="C119" s="24"/>
      <c r="D119" s="24"/>
      <c r="E119" s="24"/>
      <c r="F119" s="24"/>
      <c r="G119" s="24"/>
      <c r="H119" s="24"/>
      <c r="I119" s="24"/>
      <c r="J119" s="24"/>
    </row>
    <row r="120" spans="1:10" s="80" customFormat="1" x14ac:dyDescent="0.25">
      <c r="A120" s="24"/>
      <c r="B120" s="24"/>
      <c r="C120" s="24"/>
      <c r="D120" s="24"/>
      <c r="E120" s="227" t="s">
        <v>200</v>
      </c>
      <c r="F120" s="362"/>
      <c r="G120" s="363"/>
      <c r="H120" s="24"/>
      <c r="I120" s="24"/>
      <c r="J120" s="24"/>
    </row>
    <row r="121" spans="1:10" s="80" customFormat="1" ht="13.5" thickBot="1" x14ac:dyDescent="0.3">
      <c r="A121" s="24"/>
      <c r="B121" s="24"/>
      <c r="C121" s="24"/>
      <c r="D121" s="24"/>
      <c r="E121" s="24"/>
      <c r="F121" s="24"/>
      <c r="G121" s="24"/>
      <c r="H121" s="24"/>
      <c r="I121" s="24"/>
      <c r="J121" s="24"/>
    </row>
    <row r="122" spans="1:10" s="80" customFormat="1" ht="20.25" customHeight="1" x14ac:dyDescent="0.25">
      <c r="A122" s="24"/>
      <c r="B122" s="142" t="s">
        <v>118</v>
      </c>
      <c r="C122" s="143"/>
      <c r="D122" s="143"/>
      <c r="E122" s="143"/>
      <c r="F122" s="144"/>
      <c r="G122" s="144"/>
      <c r="H122" s="144"/>
      <c r="I122" s="144"/>
      <c r="J122" s="24"/>
    </row>
    <row r="123" spans="1:10" s="80" customFormat="1" x14ac:dyDescent="0.25">
      <c r="A123" s="24"/>
      <c r="B123" s="327" t="s">
        <v>43</v>
      </c>
      <c r="C123" s="328"/>
      <c r="D123" s="328"/>
      <c r="E123" s="328"/>
      <c r="F123" s="328"/>
      <c r="G123" s="328"/>
      <c r="H123" s="328"/>
      <c r="I123" s="329"/>
      <c r="J123" s="24"/>
    </row>
    <row r="124" spans="1:10" s="80" customFormat="1" ht="15" customHeight="1" x14ac:dyDescent="0.25">
      <c r="A124" s="24"/>
      <c r="B124" s="324"/>
      <c r="C124" s="325"/>
      <c r="D124" s="325"/>
      <c r="E124" s="325"/>
      <c r="F124" s="325"/>
      <c r="G124" s="325"/>
      <c r="H124" s="325"/>
      <c r="I124" s="326"/>
      <c r="J124" s="24"/>
    </row>
    <row r="125" spans="1:10" s="80" customFormat="1" x14ac:dyDescent="0.25">
      <c r="A125" s="145"/>
      <c r="B125" s="353" t="s">
        <v>44</v>
      </c>
      <c r="C125" s="354"/>
      <c r="D125" s="146" t="s">
        <v>45</v>
      </c>
      <c r="E125" s="146" t="s">
        <v>46</v>
      </c>
      <c r="F125" s="147" t="s">
        <v>102</v>
      </c>
      <c r="G125" s="148"/>
      <c r="H125" s="148"/>
      <c r="I125" s="149"/>
      <c r="J125" s="24"/>
    </row>
    <row r="126" spans="1:10" s="80" customFormat="1" ht="37.5" customHeight="1" thickBot="1" x14ac:dyDescent="0.3">
      <c r="A126" s="24"/>
      <c r="B126" s="355"/>
      <c r="C126" s="305"/>
      <c r="D126" s="150">
        <v>0.72</v>
      </c>
      <c r="E126" s="151">
        <f>D126*B126*52</f>
        <v>0</v>
      </c>
      <c r="F126" s="356"/>
      <c r="G126" s="357"/>
      <c r="H126" s="357"/>
      <c r="I126" s="358"/>
      <c r="J126" s="24"/>
    </row>
    <row r="127" spans="1:10" s="80" customFormat="1" ht="13.5" thickBot="1" x14ac:dyDescent="0.3">
      <c r="A127" s="24"/>
      <c r="B127" s="24"/>
      <c r="C127" s="24"/>
      <c r="D127" s="24"/>
      <c r="E127" s="24"/>
      <c r="F127" s="24"/>
      <c r="G127" s="145"/>
      <c r="H127" s="24"/>
      <c r="I127" s="24"/>
      <c r="J127" s="24"/>
    </row>
    <row r="128" spans="1:10" s="80" customFormat="1" ht="24" customHeight="1" x14ac:dyDescent="0.25">
      <c r="A128" s="24"/>
      <c r="B128" s="142" t="s">
        <v>119</v>
      </c>
      <c r="C128" s="152"/>
      <c r="D128" s="143"/>
      <c r="E128" s="143"/>
      <c r="F128" s="144"/>
      <c r="G128" s="144"/>
      <c r="H128" s="144"/>
      <c r="I128" s="144"/>
      <c r="J128" s="24"/>
    </row>
    <row r="129" spans="1:10" s="80" customFormat="1" x14ac:dyDescent="0.25">
      <c r="A129" s="24"/>
      <c r="B129" s="153" t="s">
        <v>47</v>
      </c>
      <c r="F129" s="131"/>
      <c r="G129" s="154"/>
      <c r="I129" s="155"/>
      <c r="J129" s="24"/>
    </row>
    <row r="130" spans="1:10" s="80" customFormat="1" x14ac:dyDescent="0.25">
      <c r="A130" s="24"/>
      <c r="B130" s="153"/>
      <c r="F130" s="131"/>
      <c r="G130" s="154"/>
      <c r="I130" s="155"/>
      <c r="J130" s="24"/>
    </row>
    <row r="131" spans="1:10" s="80" customFormat="1" ht="25.5" x14ac:dyDescent="0.25">
      <c r="A131" s="145"/>
      <c r="B131" s="156" t="s">
        <v>117</v>
      </c>
      <c r="C131" s="303" t="s">
        <v>48</v>
      </c>
      <c r="D131" s="303"/>
      <c r="E131" s="157" t="s">
        <v>49</v>
      </c>
      <c r="F131" s="158" t="s">
        <v>46</v>
      </c>
      <c r="G131" s="159" t="s">
        <v>102</v>
      </c>
      <c r="H131" s="154"/>
      <c r="I131" s="155"/>
      <c r="J131" s="24"/>
    </row>
    <row r="132" spans="1:10" s="80" customFormat="1" ht="24" customHeight="1" thickBot="1" x14ac:dyDescent="0.3">
      <c r="A132" s="24"/>
      <c r="B132" s="8"/>
      <c r="C132" s="304"/>
      <c r="D132" s="305"/>
      <c r="E132" s="75"/>
      <c r="F132" s="160">
        <f>B132*C132*E132</f>
        <v>0</v>
      </c>
      <c r="G132" s="351"/>
      <c r="H132" s="351"/>
      <c r="I132" s="352"/>
      <c r="J132" s="24"/>
    </row>
    <row r="133" spans="1:10" s="80" customFormat="1" ht="13.5" thickBot="1" x14ac:dyDescent="0.3">
      <c r="A133" s="24"/>
      <c r="B133" s="121"/>
      <c r="C133" s="161"/>
      <c r="D133" s="161"/>
      <c r="E133" s="162"/>
      <c r="F133" s="122"/>
      <c r="G133" s="163"/>
      <c r="H133" s="98"/>
      <c r="I133" s="98"/>
      <c r="J133" s="24"/>
    </row>
    <row r="134" spans="1:10" s="80" customFormat="1" ht="21.75" customHeight="1" x14ac:dyDescent="0.25">
      <c r="A134" s="24"/>
      <c r="B134" s="142" t="s">
        <v>120</v>
      </c>
      <c r="C134" s="143"/>
      <c r="D134" s="143"/>
      <c r="E134" s="143"/>
      <c r="F134" s="319"/>
      <c r="G134" s="319"/>
      <c r="H134" s="319"/>
      <c r="I134" s="319"/>
      <c r="J134" s="24"/>
    </row>
    <row r="135" spans="1:10" s="80" customFormat="1" ht="12.75" customHeight="1" x14ac:dyDescent="0.25">
      <c r="A135" s="24"/>
      <c r="B135" s="320" t="s">
        <v>116</v>
      </c>
      <c r="C135" s="321"/>
      <c r="D135" s="321"/>
      <c r="E135" s="321"/>
      <c r="F135" s="321"/>
      <c r="G135" s="321"/>
      <c r="H135" s="321"/>
      <c r="I135" s="322"/>
      <c r="J135" s="24"/>
    </row>
    <row r="136" spans="1:10" s="80" customFormat="1" x14ac:dyDescent="0.25">
      <c r="A136" s="24"/>
      <c r="B136" s="320"/>
      <c r="C136" s="321"/>
      <c r="D136" s="321"/>
      <c r="E136" s="321"/>
      <c r="F136" s="321"/>
      <c r="G136" s="321"/>
      <c r="H136" s="321"/>
      <c r="I136" s="322"/>
      <c r="J136" s="24"/>
    </row>
    <row r="137" spans="1:10" s="80" customFormat="1" x14ac:dyDescent="0.25">
      <c r="A137" s="24"/>
      <c r="B137" s="164" t="s">
        <v>50</v>
      </c>
      <c r="C137" s="79"/>
      <c r="D137" s="126" t="s">
        <v>46</v>
      </c>
      <c r="E137" s="308" t="s">
        <v>102</v>
      </c>
      <c r="F137" s="308"/>
      <c r="G137" s="323"/>
      <c r="H137" s="323"/>
      <c r="I137" s="165"/>
      <c r="J137" s="24"/>
    </row>
    <row r="138" spans="1:10" s="80" customFormat="1" ht="19.5" customHeight="1" x14ac:dyDescent="0.25">
      <c r="A138" s="166"/>
      <c r="B138" s="306" t="s">
        <v>51</v>
      </c>
      <c r="C138" s="307"/>
      <c r="D138" s="3"/>
      <c r="E138" s="349"/>
      <c r="F138" s="349"/>
      <c r="G138" s="349"/>
      <c r="H138" s="349"/>
      <c r="I138" s="350"/>
      <c r="J138" s="24"/>
    </row>
    <row r="139" spans="1:10" s="80" customFormat="1" ht="19.5" customHeight="1" x14ac:dyDescent="0.25">
      <c r="A139" s="166"/>
      <c r="B139" s="306" t="s">
        <v>52</v>
      </c>
      <c r="C139" s="307"/>
      <c r="D139" s="3"/>
      <c r="E139" s="349"/>
      <c r="F139" s="349"/>
      <c r="G139" s="349"/>
      <c r="H139" s="349"/>
      <c r="I139" s="350"/>
      <c r="J139" s="24"/>
    </row>
    <row r="140" spans="1:10" s="80" customFormat="1" ht="19.5" customHeight="1" x14ac:dyDescent="0.25">
      <c r="A140" s="166"/>
      <c r="B140" s="306" t="s">
        <v>53</v>
      </c>
      <c r="C140" s="307"/>
      <c r="D140" s="3"/>
      <c r="E140" s="349"/>
      <c r="F140" s="349"/>
      <c r="G140" s="349"/>
      <c r="H140" s="349"/>
      <c r="I140" s="350"/>
      <c r="J140" s="24"/>
    </row>
    <row r="141" spans="1:10" s="80" customFormat="1" ht="25.5" customHeight="1" thickBot="1" x14ac:dyDescent="0.3">
      <c r="A141" s="24"/>
      <c r="B141" s="167"/>
      <c r="C141" s="168" t="s">
        <v>46</v>
      </c>
      <c r="D141" s="169">
        <f>D138+D139+D140</f>
        <v>0</v>
      </c>
      <c r="E141" s="170"/>
      <c r="F141" s="171"/>
      <c r="G141" s="171"/>
      <c r="H141" s="171"/>
      <c r="I141" s="172"/>
      <c r="J141" s="24"/>
    </row>
    <row r="142" spans="1:10" s="80" customFormat="1" ht="7.5" customHeight="1" x14ac:dyDescent="0.25">
      <c r="A142" s="24"/>
      <c r="B142" s="24"/>
      <c r="C142" s="24"/>
      <c r="D142" s="24"/>
      <c r="E142" s="24"/>
      <c r="F142" s="79"/>
      <c r="G142" s="79"/>
      <c r="H142" s="24"/>
      <c r="I142" s="24"/>
      <c r="J142" s="24"/>
    </row>
    <row r="143" spans="1:10" s="80" customFormat="1" ht="20.100000000000001" customHeight="1" x14ac:dyDescent="0.2">
      <c r="A143" s="24"/>
      <c r="B143" s="296" t="s">
        <v>101</v>
      </c>
      <c r="C143" s="296"/>
      <c r="D143" s="297"/>
      <c r="E143" s="297"/>
      <c r="F143" s="297"/>
      <c r="G143" s="32"/>
      <c r="H143" s="32"/>
      <c r="I143" s="32"/>
      <c r="J143" s="24"/>
    </row>
    <row r="144" spans="1:10" s="80" customFormat="1" ht="20.100000000000001" customHeight="1" x14ac:dyDescent="0.25">
      <c r="A144" s="24"/>
      <c r="B144" s="295" t="s">
        <v>102</v>
      </c>
      <c r="C144" s="295"/>
      <c r="D144" s="263" t="s">
        <v>99</v>
      </c>
      <c r="E144" s="263"/>
      <c r="F144" s="263" t="s">
        <v>100</v>
      </c>
      <c r="G144" s="263"/>
      <c r="H144" s="263" t="s">
        <v>13</v>
      </c>
      <c r="I144" s="263"/>
      <c r="J144" s="24"/>
    </row>
    <row r="145" spans="1:10" s="80" customFormat="1" ht="20.100000000000001" customHeight="1" x14ac:dyDescent="0.25">
      <c r="A145" s="24"/>
      <c r="B145" s="265"/>
      <c r="C145" s="266"/>
      <c r="D145" s="298"/>
      <c r="E145" s="299"/>
      <c r="F145" s="298"/>
      <c r="G145" s="299"/>
      <c r="H145" s="293">
        <v>0</v>
      </c>
      <c r="I145" s="294"/>
      <c r="J145" s="24"/>
    </row>
    <row r="146" spans="1:10" s="80" customFormat="1" x14ac:dyDescent="0.25">
      <c r="A146" s="123"/>
      <c r="B146" s="24"/>
      <c r="C146" s="24"/>
      <c r="D146" s="24"/>
      <c r="E146" s="24"/>
      <c r="F146" s="24"/>
      <c r="G146" s="24"/>
      <c r="H146" s="24"/>
      <c r="I146" s="24"/>
      <c r="J146" s="24"/>
    </row>
    <row r="147" spans="1:10" s="80" customFormat="1" ht="15" x14ac:dyDescent="0.25">
      <c r="A147" s="123"/>
      <c r="B147" s="24"/>
      <c r="C147" s="24"/>
      <c r="D147" s="24"/>
      <c r="E147" s="24"/>
      <c r="F147" s="140" t="s">
        <v>69</v>
      </c>
      <c r="G147" s="141">
        <f>SUM(E126+F132+D141+H145)</f>
        <v>0</v>
      </c>
      <c r="H147" s="24"/>
      <c r="I147" s="24"/>
      <c r="J147" s="24"/>
    </row>
    <row r="148" spans="1:10" s="80" customFormat="1" x14ac:dyDescent="0.25">
      <c r="A148" s="123"/>
      <c r="B148" s="24"/>
      <c r="C148" s="24"/>
      <c r="D148" s="24"/>
      <c r="E148" s="24"/>
      <c r="F148" s="24"/>
      <c r="G148" s="24"/>
      <c r="H148" s="24"/>
      <c r="I148" s="24"/>
      <c r="J148" s="24"/>
    </row>
    <row r="149" spans="1:10" s="20" customFormat="1" ht="77.25" customHeight="1" x14ac:dyDescent="0.25">
      <c r="A149" s="123"/>
      <c r="B149" s="318" t="s">
        <v>109</v>
      </c>
      <c r="C149" s="318"/>
      <c r="D149" s="318"/>
      <c r="E149" s="318"/>
      <c r="F149" s="318"/>
      <c r="G149" s="318"/>
      <c r="H149" s="318"/>
      <c r="I149" s="318"/>
      <c r="J149" s="24"/>
    </row>
    <row r="150" spans="1:10" s="20" customFormat="1" ht="15.75" customHeight="1" x14ac:dyDescent="0.25">
      <c r="A150" s="24"/>
      <c r="B150" s="24" t="s">
        <v>74</v>
      </c>
      <c r="C150" s="24"/>
      <c r="D150" s="24"/>
      <c r="E150" s="79"/>
      <c r="F150" s="173"/>
      <c r="G150" s="173"/>
      <c r="H150" s="24"/>
      <c r="I150" s="24"/>
      <c r="J150" s="24"/>
    </row>
    <row r="151" spans="1:10" s="80" customFormat="1" ht="21" customHeight="1" x14ac:dyDescent="0.25">
      <c r="A151" s="24"/>
      <c r="B151" s="312"/>
      <c r="C151" s="313"/>
      <c r="D151" s="313"/>
      <c r="E151" s="313"/>
      <c r="F151" s="313"/>
      <c r="G151" s="313"/>
      <c r="H151" s="313"/>
      <c r="I151" s="314"/>
      <c r="J151" s="24"/>
    </row>
    <row r="152" spans="1:10" s="80" customFormat="1" ht="70.5" customHeight="1" x14ac:dyDescent="0.25">
      <c r="A152" s="173"/>
      <c r="B152" s="315"/>
      <c r="C152" s="316"/>
      <c r="D152" s="316"/>
      <c r="E152" s="316"/>
      <c r="F152" s="316"/>
      <c r="G152" s="316"/>
      <c r="H152" s="316"/>
      <c r="I152" s="317"/>
      <c r="J152" s="24"/>
    </row>
    <row r="153" spans="1:10" s="80" customFormat="1" ht="9" customHeight="1" x14ac:dyDescent="0.25">
      <c r="A153" s="173"/>
      <c r="B153" s="173"/>
      <c r="C153" s="173"/>
      <c r="D153" s="173"/>
      <c r="E153" s="173"/>
      <c r="F153" s="173"/>
      <c r="G153" s="173"/>
      <c r="H153" s="173"/>
      <c r="I153" s="173"/>
      <c r="J153" s="173"/>
    </row>
    <row r="154" spans="1:10" s="80" customFormat="1" ht="21" customHeight="1" thickBot="1" x14ac:dyDescent="0.3">
      <c r="A154" s="173"/>
      <c r="B154" s="24" t="s">
        <v>180</v>
      </c>
      <c r="C154" s="173"/>
      <c r="D154" s="173"/>
      <c r="E154" s="173"/>
      <c r="F154" s="173"/>
      <c r="G154" s="173"/>
      <c r="H154" s="173"/>
      <c r="I154" s="173"/>
      <c r="J154" s="173"/>
    </row>
    <row r="155" spans="1:10" s="80" customFormat="1" ht="21" customHeight="1" x14ac:dyDescent="0.25">
      <c r="A155" s="173"/>
      <c r="B155" s="267"/>
      <c r="C155" s="268"/>
      <c r="D155" s="268"/>
      <c r="E155" s="268"/>
      <c r="F155" s="268"/>
      <c r="G155" s="268"/>
      <c r="H155" s="268"/>
      <c r="I155" s="269"/>
      <c r="J155" s="24"/>
    </row>
    <row r="156" spans="1:10" s="80" customFormat="1" ht="66" customHeight="1" thickBot="1" x14ac:dyDescent="0.3">
      <c r="A156" s="173"/>
      <c r="B156" s="270"/>
      <c r="C156" s="271"/>
      <c r="D156" s="271"/>
      <c r="E156" s="271"/>
      <c r="F156" s="271"/>
      <c r="G156" s="271"/>
      <c r="H156" s="271"/>
      <c r="I156" s="272"/>
      <c r="J156" s="24"/>
    </row>
    <row r="157" spans="1:10" s="80" customFormat="1" ht="18.75" x14ac:dyDescent="0.25">
      <c r="A157" s="29"/>
      <c r="B157" s="140"/>
      <c r="C157" s="173"/>
      <c r="D157" s="173"/>
      <c r="E157" s="173"/>
      <c r="F157" s="311"/>
      <c r="G157" s="311"/>
      <c r="H157" s="24"/>
      <c r="I157" s="24"/>
      <c r="J157" s="24"/>
    </row>
    <row r="158" spans="1:10" s="80" customFormat="1" ht="15" x14ac:dyDescent="0.25">
      <c r="A158" s="29"/>
      <c r="B158" s="140" t="s">
        <v>108</v>
      </c>
      <c r="C158" s="19"/>
      <c r="D158" s="18"/>
      <c r="E158" s="99" t="s">
        <v>9</v>
      </c>
      <c r="F158" s="29"/>
      <c r="G158" s="29"/>
      <c r="H158" s="24"/>
      <c r="I158" s="24"/>
      <c r="J158" s="24"/>
    </row>
    <row r="159" spans="1:10" s="80" customFormat="1" ht="25.5" customHeight="1" x14ac:dyDescent="0.25">
      <c r="A159" s="29"/>
      <c r="B159" s="174" t="s">
        <v>107</v>
      </c>
      <c r="C159" s="309"/>
      <c r="D159" s="310"/>
      <c r="E159" s="9"/>
      <c r="F159" s="311" t="s">
        <v>76</v>
      </c>
      <c r="G159" s="311"/>
      <c r="H159" s="24"/>
      <c r="I159" s="24"/>
      <c r="J159" s="24"/>
    </row>
    <row r="160" spans="1:10" s="80" customFormat="1" ht="15" x14ac:dyDescent="0.25">
      <c r="A160" s="29"/>
      <c r="B160" s="175" t="s">
        <v>54</v>
      </c>
      <c r="C160" s="301"/>
      <c r="D160" s="302"/>
      <c r="E160" s="302"/>
      <c r="F160" s="29"/>
      <c r="G160" s="29"/>
      <c r="H160" s="24"/>
      <c r="I160" s="24"/>
      <c r="J160" s="24"/>
    </row>
    <row r="161" spans="1:10" s="80" customFormat="1" ht="15" x14ac:dyDescent="0.25">
      <c r="A161" s="29"/>
      <c r="B161" s="175" t="s">
        <v>10</v>
      </c>
      <c r="C161" s="10"/>
      <c r="D161" s="11"/>
      <c r="E161" s="11"/>
      <c r="F161" s="29"/>
      <c r="G161" s="29"/>
      <c r="H161" s="24"/>
      <c r="I161" s="24"/>
      <c r="J161" s="24"/>
    </row>
    <row r="162" spans="1:10" s="80" customFormat="1" ht="15" x14ac:dyDescent="0.25">
      <c r="A162" s="29"/>
      <c r="B162" s="175" t="s">
        <v>11</v>
      </c>
      <c r="C162" s="12"/>
      <c r="D162" s="11"/>
      <c r="E162" s="13"/>
      <c r="F162" s="29"/>
      <c r="G162" s="29"/>
      <c r="H162" s="24"/>
      <c r="I162" s="24"/>
      <c r="J162" s="24"/>
    </row>
    <row r="163" spans="1:10" s="80" customFormat="1" ht="15" x14ac:dyDescent="0.25">
      <c r="A163" s="29"/>
      <c r="B163" s="29"/>
      <c r="C163" s="29"/>
      <c r="D163" s="29"/>
      <c r="E163" s="29"/>
      <c r="F163" s="29"/>
      <c r="G163" s="29"/>
      <c r="H163" s="24"/>
      <c r="I163" s="24"/>
      <c r="J163" s="24"/>
    </row>
    <row r="164" spans="1:10" s="80" customFormat="1" ht="15" x14ac:dyDescent="0.25">
      <c r="A164" s="29"/>
      <c r="B164" s="29"/>
      <c r="C164" s="29"/>
      <c r="D164" s="29"/>
      <c r="E164" s="29"/>
      <c r="F164" s="29"/>
      <c r="G164" s="29"/>
      <c r="H164" s="24"/>
      <c r="I164" s="24"/>
      <c r="J164" s="24"/>
    </row>
    <row r="165" spans="1:10" s="80" customFormat="1" ht="15" x14ac:dyDescent="0.25">
      <c r="A165" s="29"/>
      <c r="B165" s="29"/>
      <c r="C165" s="29"/>
      <c r="D165" s="29"/>
      <c r="E165" s="29"/>
      <c r="F165" s="29"/>
      <c r="G165" s="29"/>
      <c r="H165" s="24"/>
      <c r="I165" s="24"/>
      <c r="J165" s="24"/>
    </row>
    <row r="166" spans="1:10" s="80" customFormat="1" x14ac:dyDescent="0.25">
      <c r="A166" s="90"/>
    </row>
    <row r="167" spans="1:10" s="80" customFormat="1" x14ac:dyDescent="0.25">
      <c r="A167" s="90"/>
    </row>
    <row r="168" spans="1:10" s="80" customFormat="1" x14ac:dyDescent="0.25">
      <c r="A168" s="90"/>
    </row>
    <row r="169" spans="1:10" s="80" customFormat="1" x14ac:dyDescent="0.25">
      <c r="A169" s="90"/>
    </row>
    <row r="170" spans="1:10" s="80" customFormat="1" x14ac:dyDescent="0.25">
      <c r="A170" s="90"/>
    </row>
    <row r="171" spans="1:10" s="80" customFormat="1" x14ac:dyDescent="0.25">
      <c r="A171" s="90"/>
    </row>
    <row r="172" spans="1:10" s="80" customFormat="1" x14ac:dyDescent="0.25">
      <c r="A172" s="90"/>
    </row>
    <row r="173" spans="1:10" s="80" customFormat="1" x14ac:dyDescent="0.25">
      <c r="A173" s="90"/>
    </row>
    <row r="174" spans="1:10" s="80" customFormat="1" x14ac:dyDescent="0.25">
      <c r="A174" s="90"/>
    </row>
    <row r="175" spans="1:10" s="80" customFormat="1" x14ac:dyDescent="0.25">
      <c r="A175" s="90"/>
    </row>
    <row r="176" spans="1:10" s="80" customFormat="1" x14ac:dyDescent="0.25">
      <c r="A176" s="90"/>
    </row>
    <row r="177" spans="1:1" s="80" customFormat="1" x14ac:dyDescent="0.25">
      <c r="A177" s="90"/>
    </row>
    <row r="178" spans="1:1" s="80" customFormat="1" x14ac:dyDescent="0.25">
      <c r="A178" s="90"/>
    </row>
    <row r="179" spans="1:1" s="80" customFormat="1" x14ac:dyDescent="0.25">
      <c r="A179" s="90"/>
    </row>
    <row r="180" spans="1:1" s="80" customFormat="1" x14ac:dyDescent="0.25">
      <c r="A180" s="90"/>
    </row>
    <row r="181" spans="1:1" s="80" customFormat="1" x14ac:dyDescent="0.25">
      <c r="A181" s="90"/>
    </row>
    <row r="182" spans="1:1" s="80" customFormat="1" x14ac:dyDescent="0.25">
      <c r="A182" s="90"/>
    </row>
    <row r="183" spans="1:1" s="80" customFormat="1" x14ac:dyDescent="0.25">
      <c r="A183" s="90"/>
    </row>
    <row r="184" spans="1:1" s="80" customFormat="1" x14ac:dyDescent="0.25">
      <c r="A184" s="90"/>
    </row>
    <row r="185" spans="1:1" s="80" customFormat="1" x14ac:dyDescent="0.25">
      <c r="A185" s="90"/>
    </row>
    <row r="186" spans="1:1" s="80" customFormat="1" x14ac:dyDescent="0.25">
      <c r="A186" s="90"/>
    </row>
    <row r="187" spans="1:1" s="80" customFormat="1" x14ac:dyDescent="0.25">
      <c r="A187" s="90"/>
    </row>
    <row r="188" spans="1:1" s="80" customFormat="1" x14ac:dyDescent="0.25">
      <c r="A188" s="90"/>
    </row>
    <row r="189" spans="1:1" s="80" customFormat="1" x14ac:dyDescent="0.25">
      <c r="A189" s="90"/>
    </row>
    <row r="190" spans="1:1" s="80" customFormat="1" x14ac:dyDescent="0.25">
      <c r="A190" s="90"/>
    </row>
    <row r="191" spans="1:1" s="80" customFormat="1" x14ac:dyDescent="0.25">
      <c r="A191" s="90"/>
    </row>
    <row r="192" spans="1:1" s="80" customFormat="1" x14ac:dyDescent="0.25">
      <c r="A192" s="90"/>
    </row>
    <row r="193" spans="1:1" s="80" customFormat="1" x14ac:dyDescent="0.25">
      <c r="A193" s="90"/>
    </row>
    <row r="194" spans="1:1" s="80" customFormat="1" x14ac:dyDescent="0.25">
      <c r="A194" s="90"/>
    </row>
    <row r="195" spans="1:1" s="80" customFormat="1" x14ac:dyDescent="0.25">
      <c r="A195" s="90"/>
    </row>
    <row r="196" spans="1:1" s="80" customFormat="1" x14ac:dyDescent="0.25">
      <c r="A196" s="90"/>
    </row>
    <row r="197" spans="1:1" s="80" customFormat="1" x14ac:dyDescent="0.25">
      <c r="A197" s="90"/>
    </row>
    <row r="198" spans="1:1" s="80" customFormat="1" x14ac:dyDescent="0.25">
      <c r="A198" s="90"/>
    </row>
    <row r="199" spans="1:1" s="80" customFormat="1" x14ac:dyDescent="0.25">
      <c r="A199" s="90"/>
    </row>
    <row r="200" spans="1:1" s="80" customFormat="1" x14ac:dyDescent="0.25">
      <c r="A200" s="90"/>
    </row>
    <row r="201" spans="1:1" s="80" customFormat="1" x14ac:dyDescent="0.25">
      <c r="A201" s="90"/>
    </row>
    <row r="202" spans="1:1" s="80" customFormat="1" x14ac:dyDescent="0.25">
      <c r="A202" s="90"/>
    </row>
    <row r="203" spans="1:1" s="80" customFormat="1" x14ac:dyDescent="0.25">
      <c r="A203" s="90"/>
    </row>
    <row r="204" spans="1:1" s="80" customFormat="1" x14ac:dyDescent="0.25">
      <c r="A204" s="90"/>
    </row>
    <row r="205" spans="1:1" s="80" customFormat="1" x14ac:dyDescent="0.25">
      <c r="A205" s="90"/>
    </row>
    <row r="206" spans="1:1" s="80" customFormat="1" x14ac:dyDescent="0.25">
      <c r="A206" s="90"/>
    </row>
    <row r="207" spans="1:1" s="80" customFormat="1" x14ac:dyDescent="0.25">
      <c r="A207" s="90"/>
    </row>
    <row r="208" spans="1:1" s="80" customFormat="1" x14ac:dyDescent="0.25">
      <c r="A208" s="90"/>
    </row>
    <row r="209" spans="1:1" s="80" customFormat="1" x14ac:dyDescent="0.25">
      <c r="A209" s="90"/>
    </row>
    <row r="210" spans="1:1" s="80" customFormat="1" x14ac:dyDescent="0.25">
      <c r="A210" s="90"/>
    </row>
    <row r="211" spans="1:1" s="80" customFormat="1" x14ac:dyDescent="0.25">
      <c r="A211" s="90"/>
    </row>
    <row r="212" spans="1:1" s="80" customFormat="1" x14ac:dyDescent="0.25">
      <c r="A212" s="90"/>
    </row>
    <row r="213" spans="1:1" s="80" customFormat="1" x14ac:dyDescent="0.25">
      <c r="A213" s="90"/>
    </row>
    <row r="214" spans="1:1" s="80" customFormat="1" x14ac:dyDescent="0.25">
      <c r="A214" s="90"/>
    </row>
    <row r="215" spans="1:1" s="80" customFormat="1" x14ac:dyDescent="0.25">
      <c r="A215" s="90"/>
    </row>
    <row r="216" spans="1:1" s="80" customFormat="1" x14ac:dyDescent="0.25">
      <c r="A216" s="90"/>
    </row>
    <row r="217" spans="1:1" s="80" customFormat="1" x14ac:dyDescent="0.25">
      <c r="A217" s="90"/>
    </row>
    <row r="218" spans="1:1" s="80" customFormat="1" x14ac:dyDescent="0.25">
      <c r="A218" s="90"/>
    </row>
    <row r="219" spans="1:1" s="80" customFormat="1" x14ac:dyDescent="0.25">
      <c r="A219" s="90"/>
    </row>
    <row r="220" spans="1:1" s="80" customFormat="1" x14ac:dyDescent="0.25">
      <c r="A220" s="90"/>
    </row>
    <row r="221" spans="1:1" s="80" customFormat="1" x14ac:dyDescent="0.25">
      <c r="A221" s="90"/>
    </row>
    <row r="222" spans="1:1" s="80" customFormat="1" x14ac:dyDescent="0.25">
      <c r="A222" s="90"/>
    </row>
    <row r="223" spans="1:1" s="80" customFormat="1" x14ac:dyDescent="0.25">
      <c r="A223" s="90"/>
    </row>
    <row r="224" spans="1:1" s="80" customFormat="1" x14ac:dyDescent="0.25">
      <c r="A224" s="90"/>
    </row>
    <row r="225" spans="1:1" s="80" customFormat="1" x14ac:dyDescent="0.25">
      <c r="A225" s="90"/>
    </row>
    <row r="226" spans="1:1" s="80" customFormat="1" x14ac:dyDescent="0.25">
      <c r="A226" s="90"/>
    </row>
    <row r="227" spans="1:1" s="80" customFormat="1" x14ac:dyDescent="0.25">
      <c r="A227" s="90"/>
    </row>
    <row r="228" spans="1:1" s="80" customFormat="1" x14ac:dyDescent="0.25">
      <c r="A228" s="90"/>
    </row>
    <row r="229" spans="1:1" s="80" customFormat="1" x14ac:dyDescent="0.25">
      <c r="A229" s="90"/>
    </row>
    <row r="230" spans="1:1" s="80" customFormat="1" x14ac:dyDescent="0.25">
      <c r="A230" s="90"/>
    </row>
    <row r="231" spans="1:1" s="80" customFormat="1" x14ac:dyDescent="0.25">
      <c r="A231" s="90"/>
    </row>
    <row r="232" spans="1:1" s="80" customFormat="1" x14ac:dyDescent="0.25">
      <c r="A232" s="90"/>
    </row>
    <row r="233" spans="1:1" s="80" customFormat="1" x14ac:dyDescent="0.25">
      <c r="A233" s="90"/>
    </row>
    <row r="234" spans="1:1" s="80" customFormat="1" x14ac:dyDescent="0.25">
      <c r="A234" s="90"/>
    </row>
    <row r="235" spans="1:1" s="80" customFormat="1" x14ac:dyDescent="0.25">
      <c r="A235" s="90"/>
    </row>
    <row r="236" spans="1:1" s="80" customFormat="1" x14ac:dyDescent="0.25">
      <c r="A236" s="90"/>
    </row>
    <row r="237" spans="1:1" s="80" customFormat="1" x14ac:dyDescent="0.25">
      <c r="A237" s="90"/>
    </row>
    <row r="238" spans="1:1" s="80" customFormat="1" x14ac:dyDescent="0.25">
      <c r="A238" s="90"/>
    </row>
    <row r="239" spans="1:1" s="80" customFormat="1" x14ac:dyDescent="0.25">
      <c r="A239" s="90"/>
    </row>
    <row r="240" spans="1:1" s="80" customFormat="1" x14ac:dyDescent="0.25">
      <c r="A240" s="90"/>
    </row>
    <row r="241" spans="1:1" s="80" customFormat="1" x14ac:dyDescent="0.25">
      <c r="A241" s="90"/>
    </row>
    <row r="242" spans="1:1" s="80" customFormat="1" x14ac:dyDescent="0.25">
      <c r="A242" s="90"/>
    </row>
    <row r="243" spans="1:1" s="80" customFormat="1" x14ac:dyDescent="0.25">
      <c r="A243" s="90"/>
    </row>
    <row r="244" spans="1:1" s="80" customFormat="1" x14ac:dyDescent="0.25">
      <c r="A244" s="90"/>
    </row>
    <row r="245" spans="1:1" s="80" customFormat="1" x14ac:dyDescent="0.25">
      <c r="A245" s="90"/>
    </row>
    <row r="246" spans="1:1" s="80" customFormat="1" x14ac:dyDescent="0.25">
      <c r="A246" s="90"/>
    </row>
    <row r="247" spans="1:1" s="80" customFormat="1" x14ac:dyDescent="0.25">
      <c r="A247" s="90"/>
    </row>
    <row r="248" spans="1:1" s="80" customFormat="1" x14ac:dyDescent="0.25">
      <c r="A248" s="90"/>
    </row>
    <row r="249" spans="1:1" s="80" customFormat="1" x14ac:dyDescent="0.25">
      <c r="A249" s="90"/>
    </row>
    <row r="250" spans="1:1" s="80" customFormat="1" x14ac:dyDescent="0.25">
      <c r="A250" s="90"/>
    </row>
    <row r="251" spans="1:1" s="80" customFormat="1" x14ac:dyDescent="0.25">
      <c r="A251" s="90"/>
    </row>
    <row r="252" spans="1:1" s="80" customFormat="1" x14ac:dyDescent="0.25">
      <c r="A252" s="90"/>
    </row>
    <row r="253" spans="1:1" s="80" customFormat="1" x14ac:dyDescent="0.25">
      <c r="A253" s="90"/>
    </row>
    <row r="254" spans="1:1" s="80" customFormat="1" x14ac:dyDescent="0.25">
      <c r="A254" s="90"/>
    </row>
    <row r="255" spans="1:1" s="80" customFormat="1" x14ac:dyDescent="0.25">
      <c r="A255" s="90"/>
    </row>
    <row r="256" spans="1:1" s="80" customFormat="1" x14ac:dyDescent="0.25">
      <c r="A256" s="90"/>
    </row>
    <row r="257" spans="1:1" s="80" customFormat="1" x14ac:dyDescent="0.25">
      <c r="A257" s="90"/>
    </row>
    <row r="258" spans="1:1" s="80" customFormat="1" x14ac:dyDescent="0.25">
      <c r="A258" s="90"/>
    </row>
    <row r="259" spans="1:1" s="80" customFormat="1" x14ac:dyDescent="0.25">
      <c r="A259" s="90"/>
    </row>
    <row r="260" spans="1:1" s="80" customFormat="1" x14ac:dyDescent="0.25">
      <c r="A260" s="90"/>
    </row>
    <row r="261" spans="1:1" s="80" customFormat="1" x14ac:dyDescent="0.25">
      <c r="A261" s="90"/>
    </row>
    <row r="262" spans="1:1" s="80" customFormat="1" x14ac:dyDescent="0.25">
      <c r="A262" s="90"/>
    </row>
    <row r="263" spans="1:1" s="80" customFormat="1" x14ac:dyDescent="0.25">
      <c r="A263" s="90"/>
    </row>
    <row r="264" spans="1:1" s="80" customFormat="1" x14ac:dyDescent="0.25">
      <c r="A264" s="90"/>
    </row>
    <row r="265" spans="1:1" s="80" customFormat="1" x14ac:dyDescent="0.25">
      <c r="A265" s="90"/>
    </row>
    <row r="266" spans="1:1" s="80" customFormat="1" x14ac:dyDescent="0.25">
      <c r="A266" s="90"/>
    </row>
    <row r="267" spans="1:1" s="80" customFormat="1" x14ac:dyDescent="0.25">
      <c r="A267" s="90"/>
    </row>
    <row r="268" spans="1:1" s="80" customFormat="1" x14ac:dyDescent="0.25">
      <c r="A268" s="90"/>
    </row>
    <row r="269" spans="1:1" s="80" customFormat="1" x14ac:dyDescent="0.25">
      <c r="A269" s="90"/>
    </row>
    <row r="270" spans="1:1" s="80" customFormat="1" x14ac:dyDescent="0.25">
      <c r="A270" s="90"/>
    </row>
    <row r="271" spans="1:1" s="80" customFormat="1" x14ac:dyDescent="0.25">
      <c r="A271" s="90"/>
    </row>
    <row r="272" spans="1:1" s="80" customFormat="1" x14ac:dyDescent="0.25">
      <c r="A272" s="90"/>
    </row>
    <row r="273" spans="1:1" s="80" customFormat="1" x14ac:dyDescent="0.25">
      <c r="A273" s="90"/>
    </row>
    <row r="274" spans="1:1" s="80" customFormat="1" x14ac:dyDescent="0.25">
      <c r="A274" s="90"/>
    </row>
    <row r="275" spans="1:1" s="80" customFormat="1" x14ac:dyDescent="0.25">
      <c r="A275" s="90"/>
    </row>
    <row r="276" spans="1:1" s="80" customFormat="1" x14ac:dyDescent="0.25">
      <c r="A276" s="90"/>
    </row>
    <row r="277" spans="1:1" s="80" customFormat="1" x14ac:dyDescent="0.25">
      <c r="A277" s="90"/>
    </row>
    <row r="278" spans="1:1" s="80" customFormat="1" x14ac:dyDescent="0.25">
      <c r="A278" s="90"/>
    </row>
    <row r="279" spans="1:1" s="80" customFormat="1" x14ac:dyDescent="0.25">
      <c r="A279" s="90"/>
    </row>
    <row r="280" spans="1:1" s="80" customFormat="1" x14ac:dyDescent="0.25">
      <c r="A280" s="90"/>
    </row>
    <row r="281" spans="1:1" s="80" customFormat="1" x14ac:dyDescent="0.25">
      <c r="A281" s="90"/>
    </row>
    <row r="282" spans="1:1" s="80" customFormat="1" x14ac:dyDescent="0.25">
      <c r="A282" s="90"/>
    </row>
    <row r="283" spans="1:1" s="80" customFormat="1" x14ac:dyDescent="0.25">
      <c r="A283" s="90"/>
    </row>
    <row r="284" spans="1:1" s="80" customFormat="1" x14ac:dyDescent="0.25">
      <c r="A284" s="90"/>
    </row>
    <row r="285" spans="1:1" s="80" customFormat="1" x14ac:dyDescent="0.25">
      <c r="A285" s="90"/>
    </row>
    <row r="286" spans="1:1" s="80" customFormat="1" x14ac:dyDescent="0.25">
      <c r="A286" s="90"/>
    </row>
    <row r="287" spans="1:1" s="80" customFormat="1" x14ac:dyDescent="0.25">
      <c r="A287" s="90"/>
    </row>
    <row r="288" spans="1:1" s="80" customFormat="1" x14ac:dyDescent="0.25">
      <c r="A288" s="90"/>
    </row>
    <row r="289" spans="1:1" s="80" customFormat="1" x14ac:dyDescent="0.25">
      <c r="A289" s="90"/>
    </row>
    <row r="290" spans="1:1" s="80" customFormat="1" x14ac:dyDescent="0.25">
      <c r="A290" s="90"/>
    </row>
    <row r="291" spans="1:1" s="80" customFormat="1" x14ac:dyDescent="0.25">
      <c r="A291" s="90"/>
    </row>
    <row r="292" spans="1:1" s="80" customFormat="1" x14ac:dyDescent="0.25">
      <c r="A292" s="90"/>
    </row>
    <row r="293" spans="1:1" s="80" customFormat="1" x14ac:dyDescent="0.25">
      <c r="A293" s="90"/>
    </row>
    <row r="294" spans="1:1" s="80" customFormat="1" x14ac:dyDescent="0.25">
      <c r="A294" s="90"/>
    </row>
    <row r="295" spans="1:1" s="80" customFormat="1" x14ac:dyDescent="0.25">
      <c r="A295" s="90"/>
    </row>
    <row r="296" spans="1:1" s="80" customFormat="1" x14ac:dyDescent="0.25">
      <c r="A296" s="90"/>
    </row>
    <row r="297" spans="1:1" s="80" customFormat="1" x14ac:dyDescent="0.25">
      <c r="A297" s="90"/>
    </row>
    <row r="298" spans="1:1" s="80" customFormat="1" x14ac:dyDescent="0.25">
      <c r="A298" s="90"/>
    </row>
    <row r="299" spans="1:1" s="80" customFormat="1" x14ac:dyDescent="0.25">
      <c r="A299" s="90"/>
    </row>
    <row r="300" spans="1:1" s="80" customFormat="1" x14ac:dyDescent="0.25">
      <c r="A300" s="90"/>
    </row>
    <row r="301" spans="1:1" s="80" customFormat="1" x14ac:dyDescent="0.25">
      <c r="A301" s="90"/>
    </row>
    <row r="302" spans="1:1" s="80" customFormat="1" x14ac:dyDescent="0.25">
      <c r="A302" s="90"/>
    </row>
    <row r="303" spans="1:1" s="80" customFormat="1" x14ac:dyDescent="0.25">
      <c r="A303" s="90"/>
    </row>
    <row r="304" spans="1:1" s="80" customFormat="1" x14ac:dyDescent="0.25">
      <c r="A304" s="90"/>
    </row>
    <row r="305" spans="1:1" s="80" customFormat="1" x14ac:dyDescent="0.25">
      <c r="A305" s="90"/>
    </row>
    <row r="306" spans="1:1" s="80" customFormat="1" x14ac:dyDescent="0.25">
      <c r="A306" s="90"/>
    </row>
    <row r="307" spans="1:1" s="80" customFormat="1" x14ac:dyDescent="0.25">
      <c r="A307" s="90"/>
    </row>
    <row r="308" spans="1:1" s="80" customFormat="1" x14ac:dyDescent="0.25">
      <c r="A308" s="90"/>
    </row>
    <row r="309" spans="1:1" s="80" customFormat="1" x14ac:dyDescent="0.25">
      <c r="A309" s="90"/>
    </row>
    <row r="310" spans="1:1" s="80" customFormat="1" x14ac:dyDescent="0.25">
      <c r="A310" s="90"/>
    </row>
    <row r="311" spans="1:1" s="80" customFormat="1" x14ac:dyDescent="0.25">
      <c r="A311" s="90"/>
    </row>
    <row r="312" spans="1:1" s="80" customFormat="1" x14ac:dyDescent="0.25">
      <c r="A312" s="90"/>
    </row>
    <row r="313" spans="1:1" s="80" customFormat="1" x14ac:dyDescent="0.25">
      <c r="A313" s="90"/>
    </row>
    <row r="314" spans="1:1" s="80" customFormat="1" x14ac:dyDescent="0.25">
      <c r="A314" s="90"/>
    </row>
    <row r="315" spans="1:1" s="80" customFormat="1" x14ac:dyDescent="0.25">
      <c r="A315" s="90"/>
    </row>
    <row r="316" spans="1:1" s="80" customFormat="1" x14ac:dyDescent="0.25">
      <c r="A316" s="90"/>
    </row>
    <row r="317" spans="1:1" s="80" customFormat="1" x14ac:dyDescent="0.25">
      <c r="A317" s="90"/>
    </row>
    <row r="318" spans="1:1" s="80" customFormat="1" x14ac:dyDescent="0.25">
      <c r="A318" s="90"/>
    </row>
    <row r="319" spans="1:1" s="80" customFormat="1" x14ac:dyDescent="0.25">
      <c r="A319" s="90"/>
    </row>
    <row r="320" spans="1:1" s="80" customFormat="1" x14ac:dyDescent="0.25">
      <c r="A320" s="90"/>
    </row>
    <row r="321" spans="1:5" s="80" customFormat="1" x14ac:dyDescent="0.25">
      <c r="A321" s="90"/>
    </row>
    <row r="322" spans="1:5" s="80" customFormat="1" x14ac:dyDescent="0.25">
      <c r="A322" s="90"/>
    </row>
    <row r="323" spans="1:5" s="80" customFormat="1" x14ac:dyDescent="0.25">
      <c r="A323" s="90"/>
    </row>
    <row r="324" spans="1:5" s="80" customFormat="1" x14ac:dyDescent="0.25">
      <c r="A324" s="90"/>
    </row>
    <row r="325" spans="1:5" s="80" customFormat="1" x14ac:dyDescent="0.25">
      <c r="A325" s="90"/>
    </row>
    <row r="326" spans="1:5" s="80" customFormat="1" x14ac:dyDescent="0.25">
      <c r="A326" s="90"/>
    </row>
    <row r="327" spans="1:5" x14ac:dyDescent="0.25">
      <c r="A327" s="90"/>
      <c r="B327" s="80"/>
      <c r="C327" s="80"/>
      <c r="D327" s="80"/>
      <c r="E327" s="80"/>
    </row>
    <row r="328" spans="1:5" x14ac:dyDescent="0.25">
      <c r="A328" s="90"/>
      <c r="B328" s="80"/>
      <c r="C328" s="80"/>
      <c r="D328" s="80"/>
      <c r="E328" s="80"/>
    </row>
  </sheetData>
  <sheetProtection algorithmName="SHA-512" hashValue="wD2OM7/yBLGYPehgYPuEYCTIvrpQNDsdtSpWmQ5fVIrPQxXLZn4INL51vzEgsJQfK3Ve2ZtH+jb4d0uUBjNTeg==" saltValue="h7GIN10nAM1/0nb/Hdg7Kg==" spinCount="100000" sheet="1" objects="1" scenarios="1"/>
  <protectedRanges>
    <protectedRange sqref="B159:E162" name="Range1_1"/>
  </protectedRanges>
  <mergeCells count="191">
    <mergeCell ref="G24:I24"/>
    <mergeCell ref="G72:I72"/>
    <mergeCell ref="G73:I73"/>
    <mergeCell ref="G74:I74"/>
    <mergeCell ref="G75:I75"/>
    <mergeCell ref="G76:I76"/>
    <mergeCell ref="G77:I77"/>
    <mergeCell ref="G78:I78"/>
    <mergeCell ref="G79:I79"/>
    <mergeCell ref="G71:I71"/>
    <mergeCell ref="F120:G120"/>
    <mergeCell ref="G25:I25"/>
    <mergeCell ref="G26:I26"/>
    <mergeCell ref="G27:I27"/>
    <mergeCell ref="G28:I28"/>
    <mergeCell ref="G29:I29"/>
    <mergeCell ref="G30:I30"/>
    <mergeCell ref="G31:I31"/>
    <mergeCell ref="G32:I32"/>
    <mergeCell ref="G33:I33"/>
    <mergeCell ref="G34:I34"/>
    <mergeCell ref="G35:I35"/>
    <mergeCell ref="G36:I36"/>
    <mergeCell ref="G37:I37"/>
    <mergeCell ref="G38:I38"/>
    <mergeCell ref="G39:I39"/>
    <mergeCell ref="G40:I40"/>
    <mergeCell ref="G41:I41"/>
    <mergeCell ref="G42:I42"/>
    <mergeCell ref="G43:I43"/>
    <mergeCell ref="G80:I80"/>
    <mergeCell ref="G81:I81"/>
    <mergeCell ref="G82:I82"/>
    <mergeCell ref="B144:C144"/>
    <mergeCell ref="D144:E144"/>
    <mergeCell ref="H61:I61"/>
    <mergeCell ref="B62:C62"/>
    <mergeCell ref="D62:E62"/>
    <mergeCell ref="F62:G62"/>
    <mergeCell ref="E138:I138"/>
    <mergeCell ref="E139:I139"/>
    <mergeCell ref="E140:I140"/>
    <mergeCell ref="G132:I132"/>
    <mergeCell ref="B125:C125"/>
    <mergeCell ref="B126:C126"/>
    <mergeCell ref="F126:I126"/>
    <mergeCell ref="B143:C143"/>
    <mergeCell ref="D143:F143"/>
    <mergeCell ref="D107:E107"/>
    <mergeCell ref="H62:I62"/>
    <mergeCell ref="D102:E102"/>
    <mergeCell ref="F102:G102"/>
    <mergeCell ref="F103:G103"/>
    <mergeCell ref="F104:G104"/>
    <mergeCell ref="B89:C89"/>
    <mergeCell ref="B90:C90"/>
    <mergeCell ref="B91:C91"/>
    <mergeCell ref="B88:C88"/>
    <mergeCell ref="B73:C73"/>
    <mergeCell ref="G89:I89"/>
    <mergeCell ref="G90:I90"/>
    <mergeCell ref="G91:I91"/>
    <mergeCell ref="G88:I88"/>
    <mergeCell ref="B95:I95"/>
    <mergeCell ref="B96:I96"/>
    <mergeCell ref="B97:I97"/>
    <mergeCell ref="D92:E92"/>
    <mergeCell ref="B80:C80"/>
    <mergeCell ref="B82:C82"/>
    <mergeCell ref="B83:C83"/>
    <mergeCell ref="G83:I83"/>
    <mergeCell ref="B72:C72"/>
    <mergeCell ref="F107:G107"/>
    <mergeCell ref="B13:I13"/>
    <mergeCell ref="B61:C61"/>
    <mergeCell ref="D61:E61"/>
    <mergeCell ref="F61:G61"/>
    <mergeCell ref="F144:G144"/>
    <mergeCell ref="B74:C74"/>
    <mergeCell ref="B76:C76"/>
    <mergeCell ref="B77:C77"/>
    <mergeCell ref="B78:C78"/>
    <mergeCell ref="B79:C79"/>
    <mergeCell ref="D103:E103"/>
    <mergeCell ref="B94:C94"/>
    <mergeCell ref="F105:G105"/>
    <mergeCell ref="D104:E104"/>
    <mergeCell ref="B111:C111"/>
    <mergeCell ref="D111:F111"/>
    <mergeCell ref="B112:C112"/>
    <mergeCell ref="D112:E112"/>
    <mergeCell ref="F112:G112"/>
    <mergeCell ref="B113:C113"/>
    <mergeCell ref="D113:E113"/>
    <mergeCell ref="F113:G113"/>
    <mergeCell ref="D106:E106"/>
    <mergeCell ref="F106:G106"/>
    <mergeCell ref="F16:G16"/>
    <mergeCell ref="B60:C60"/>
    <mergeCell ref="D60:F60"/>
    <mergeCell ref="B32:C32"/>
    <mergeCell ref="B33:C33"/>
    <mergeCell ref="B34:C34"/>
    <mergeCell ref="G49:I49"/>
    <mergeCell ref="G50:I50"/>
    <mergeCell ref="G51:I51"/>
    <mergeCell ref="G52:I52"/>
    <mergeCell ref="B50:C50"/>
    <mergeCell ref="B51:C51"/>
    <mergeCell ref="B52:C52"/>
    <mergeCell ref="B49:C49"/>
    <mergeCell ref="B25:C25"/>
    <mergeCell ref="B26:C26"/>
    <mergeCell ref="B27:C27"/>
    <mergeCell ref="B24:C24"/>
    <mergeCell ref="D105:E105"/>
    <mergeCell ref="B42:C42"/>
    <mergeCell ref="B43:C43"/>
    <mergeCell ref="B81:C81"/>
    <mergeCell ref="B145:C145"/>
    <mergeCell ref="D145:E145"/>
    <mergeCell ref="F145:G145"/>
    <mergeCell ref="H145:I145"/>
    <mergeCell ref="F109:H109"/>
    <mergeCell ref="C160:E160"/>
    <mergeCell ref="C131:D131"/>
    <mergeCell ref="C132:D132"/>
    <mergeCell ref="B138:C138"/>
    <mergeCell ref="B139:C139"/>
    <mergeCell ref="B140:C140"/>
    <mergeCell ref="E137:F137"/>
    <mergeCell ref="C159:D159"/>
    <mergeCell ref="F157:G157"/>
    <mergeCell ref="H112:I112"/>
    <mergeCell ref="H113:I113"/>
    <mergeCell ref="B151:I152"/>
    <mergeCell ref="F159:G159"/>
    <mergeCell ref="B149:I149"/>
    <mergeCell ref="F134:I134"/>
    <mergeCell ref="B135:I136"/>
    <mergeCell ref="G137:H137"/>
    <mergeCell ref="B124:I124"/>
    <mergeCell ref="B123:I123"/>
    <mergeCell ref="K5:M5"/>
    <mergeCell ref="K10:P12"/>
    <mergeCell ref="B11:F11"/>
    <mergeCell ref="K8:P9"/>
    <mergeCell ref="K6:M6"/>
    <mergeCell ref="K7:M7"/>
    <mergeCell ref="D9:F9"/>
    <mergeCell ref="B9:C9"/>
    <mergeCell ref="H17:I17"/>
    <mergeCell ref="H16:I16"/>
    <mergeCell ref="D5:F5"/>
    <mergeCell ref="D6:F6"/>
    <mergeCell ref="D7:F7"/>
    <mergeCell ref="D8:F8"/>
    <mergeCell ref="B5:C5"/>
    <mergeCell ref="B6:C6"/>
    <mergeCell ref="B7:C7"/>
    <mergeCell ref="B8:C8"/>
    <mergeCell ref="B16:C16"/>
    <mergeCell ref="B15:C15"/>
    <mergeCell ref="D15:F15"/>
    <mergeCell ref="D17:E17"/>
    <mergeCell ref="F17:G17"/>
    <mergeCell ref="D16:E16"/>
    <mergeCell ref="H144:I144"/>
    <mergeCell ref="B4:C4"/>
    <mergeCell ref="D4:F4"/>
    <mergeCell ref="B17:C17"/>
    <mergeCell ref="B155:I156"/>
    <mergeCell ref="B28:C28"/>
    <mergeCell ref="B29:C29"/>
    <mergeCell ref="B30:C30"/>
    <mergeCell ref="B31:C31"/>
    <mergeCell ref="B40:C40"/>
    <mergeCell ref="D84:E84"/>
    <mergeCell ref="B35:C35"/>
    <mergeCell ref="B36:C36"/>
    <mergeCell ref="B37:C37"/>
    <mergeCell ref="B38:C38"/>
    <mergeCell ref="B39:C39"/>
    <mergeCell ref="B56:I56"/>
    <mergeCell ref="B57:I57"/>
    <mergeCell ref="B58:I58"/>
    <mergeCell ref="D70:D71"/>
    <mergeCell ref="E70:E71"/>
    <mergeCell ref="F70:F71"/>
    <mergeCell ref="B75:C75"/>
    <mergeCell ref="B41:C41"/>
  </mergeCells>
  <phoneticPr fontId="31" type="noConversion"/>
  <pageMargins left="0.7" right="0.7" top="0.75" bottom="0.75" header="0.3" footer="0.3"/>
  <pageSetup paperSize="8" scale="53"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81E93BD-DA72-4072-87D7-BA6251042F59}">
          <x14:formula1>
            <xm:f>Sheet1!$A$2:$A$6</xm:f>
          </x14:formula1>
          <xm:sqref>D5:F9</xm:sqref>
        </x14:dataValidation>
        <x14:dataValidation type="list" allowBlank="1" showInputMessage="1" showErrorMessage="1" xr:uid="{EB55E927-D0E0-42FE-B244-F2B387EEC2F8}">
          <x14:formula1>
            <xm:f>Sheet1!$A$9:$A$12</xm:f>
          </x14:formula1>
          <xm:sqref>D17:G17 D62:G62 D113:G113 D145:G145</xm:sqref>
        </x14:dataValidation>
        <x14:dataValidation type="list" allowBlank="1" showInputMessage="1" showErrorMessage="1" xr:uid="{BDDE81C6-44DA-4AB5-9205-E9B0A168BECB}">
          <x14:formula1>
            <xm:f>Sheet1!$A$15:$A$16</xm:f>
          </x14:formula1>
          <xm:sqref>C103:C107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506E0-74E3-403F-B945-45C5BAC37FCA}">
  <sheetPr>
    <tabColor theme="4"/>
    <pageSetUpPr fitToPage="1"/>
  </sheetPr>
  <dimension ref="A1:AB101"/>
  <sheetViews>
    <sheetView tabSelected="1" topLeftCell="A67" zoomScaleNormal="100" workbookViewId="0">
      <selection activeCell="AB103" sqref="AB103"/>
    </sheetView>
  </sheetViews>
  <sheetFormatPr defaultColWidth="9.140625" defaultRowHeight="15" x14ac:dyDescent="0.25"/>
  <cols>
    <col min="1" max="3" width="9.140625" style="1"/>
    <col min="4" max="4" width="13.7109375" style="1" customWidth="1"/>
    <col min="5" max="11" width="9.140625" style="1"/>
    <col min="12" max="12" width="16" style="1" customWidth="1"/>
    <col min="13" max="13" width="4" style="1" customWidth="1"/>
    <col min="14" max="14" width="9.140625" style="1"/>
    <col min="15" max="15" width="13.7109375" style="1" customWidth="1"/>
    <col min="16" max="16384" width="9.140625" style="1"/>
  </cols>
  <sheetData>
    <row r="1" spans="1:27" s="181" customFormat="1" ht="25.5" customHeight="1" x14ac:dyDescent="0.35">
      <c r="A1" s="206" t="s">
        <v>122</v>
      </c>
    </row>
    <row r="2" spans="1:27" s="182" customFormat="1" x14ac:dyDescent="0.25">
      <c r="A2" s="188" t="s">
        <v>127</v>
      </c>
      <c r="J2" s="186"/>
      <c r="K2" s="187" t="s">
        <v>133</v>
      </c>
      <c r="L2" s="372">
        <f>'Organisation Summary'!C12</f>
        <v>0</v>
      </c>
      <c r="M2" s="373"/>
      <c r="O2" s="185"/>
    </row>
    <row r="3" spans="1:27" x14ac:dyDescent="0.25">
      <c r="B3" s="1" t="s">
        <v>185</v>
      </c>
    </row>
    <row r="5" spans="1:27" x14ac:dyDescent="0.25">
      <c r="B5" s="371" t="s">
        <v>129</v>
      </c>
      <c r="C5" s="371"/>
      <c r="D5" s="371"/>
      <c r="E5" s="371"/>
      <c r="F5" s="371" t="s">
        <v>55</v>
      </c>
      <c r="G5" s="371"/>
      <c r="H5" s="371"/>
      <c r="I5" s="371"/>
      <c r="J5" s="371" t="s">
        <v>130</v>
      </c>
      <c r="K5" s="371"/>
      <c r="L5" s="371" t="s">
        <v>46</v>
      </c>
      <c r="M5" s="371"/>
      <c r="N5" s="371" t="s">
        <v>188</v>
      </c>
      <c r="O5" s="371"/>
      <c r="P5" s="371"/>
      <c r="Q5" s="371"/>
      <c r="R5" s="371"/>
      <c r="S5" s="371"/>
      <c r="T5" s="371"/>
      <c r="U5" s="371"/>
      <c r="V5" s="371"/>
      <c r="W5" s="371"/>
      <c r="X5" s="371"/>
      <c r="Y5" s="371"/>
      <c r="Z5" s="371"/>
      <c r="AA5" s="371"/>
    </row>
    <row r="6" spans="1:27" ht="30" customHeight="1" x14ac:dyDescent="0.25">
      <c r="B6" s="378" t="s">
        <v>131</v>
      </c>
      <c r="C6" s="379"/>
      <c r="D6" s="379"/>
      <c r="E6" s="380"/>
      <c r="F6" s="375"/>
      <c r="G6" s="376"/>
      <c r="H6" s="376"/>
      <c r="I6" s="377"/>
      <c r="J6" s="367"/>
      <c r="K6" s="367"/>
      <c r="L6" s="381"/>
      <c r="M6" s="381"/>
      <c r="N6" s="374"/>
      <c r="O6" s="374"/>
      <c r="P6" s="374"/>
      <c r="Q6" s="374"/>
      <c r="R6" s="374"/>
      <c r="S6" s="374"/>
      <c r="T6" s="374"/>
      <c r="U6" s="374"/>
      <c r="V6" s="374"/>
      <c r="W6" s="374"/>
      <c r="X6" s="374"/>
      <c r="Y6" s="374"/>
      <c r="Z6" s="374"/>
      <c r="AA6" s="374"/>
    </row>
    <row r="7" spans="1:27" ht="30" customHeight="1" x14ac:dyDescent="0.25">
      <c r="B7" s="364" t="s">
        <v>131</v>
      </c>
      <c r="C7" s="365"/>
      <c r="D7" s="365"/>
      <c r="E7" s="366"/>
      <c r="F7" s="364"/>
      <c r="G7" s="365"/>
      <c r="H7" s="365"/>
      <c r="I7" s="366"/>
      <c r="J7" s="369"/>
      <c r="K7" s="369"/>
      <c r="L7" s="368"/>
      <c r="M7" s="368"/>
      <c r="N7" s="370"/>
      <c r="O7" s="370"/>
      <c r="P7" s="370"/>
      <c r="Q7" s="370"/>
      <c r="R7" s="370"/>
      <c r="S7" s="370"/>
      <c r="T7" s="370"/>
      <c r="U7" s="370"/>
      <c r="V7" s="370"/>
      <c r="W7" s="370"/>
      <c r="X7" s="370"/>
      <c r="Y7" s="370"/>
      <c r="Z7" s="370"/>
      <c r="AA7" s="370"/>
    </row>
    <row r="8" spans="1:27" ht="30" customHeight="1" x14ac:dyDescent="0.25">
      <c r="B8" s="364" t="s">
        <v>131</v>
      </c>
      <c r="C8" s="365"/>
      <c r="D8" s="365"/>
      <c r="E8" s="366"/>
      <c r="F8" s="364"/>
      <c r="G8" s="365"/>
      <c r="H8" s="365"/>
      <c r="I8" s="366"/>
      <c r="J8" s="369"/>
      <c r="K8" s="369"/>
      <c r="L8" s="368"/>
      <c r="M8" s="368"/>
      <c r="N8" s="370"/>
      <c r="O8" s="370"/>
      <c r="P8" s="370"/>
      <c r="Q8" s="370"/>
      <c r="R8" s="370"/>
      <c r="S8" s="370"/>
      <c r="T8" s="370"/>
      <c r="U8" s="370"/>
      <c r="V8" s="370"/>
      <c r="W8" s="370"/>
      <c r="X8" s="370"/>
      <c r="Y8" s="370"/>
      <c r="Z8" s="370"/>
      <c r="AA8" s="370"/>
    </row>
    <row r="9" spans="1:27" ht="30" customHeight="1" x14ac:dyDescent="0.25">
      <c r="B9" s="364" t="s">
        <v>131</v>
      </c>
      <c r="C9" s="365"/>
      <c r="D9" s="365"/>
      <c r="E9" s="366"/>
      <c r="F9" s="364"/>
      <c r="G9" s="365"/>
      <c r="H9" s="365"/>
      <c r="I9" s="366"/>
      <c r="J9" s="369"/>
      <c r="K9" s="369"/>
      <c r="L9" s="368"/>
      <c r="M9" s="368"/>
      <c r="N9" s="370"/>
      <c r="O9" s="370"/>
      <c r="P9" s="370"/>
      <c r="Q9" s="370"/>
      <c r="R9" s="370"/>
      <c r="S9" s="370"/>
      <c r="T9" s="370"/>
      <c r="U9" s="370"/>
      <c r="V9" s="370"/>
      <c r="W9" s="370"/>
      <c r="X9" s="370"/>
      <c r="Y9" s="370"/>
      <c r="Z9" s="370"/>
      <c r="AA9" s="370"/>
    </row>
    <row r="10" spans="1:27" ht="30" customHeight="1" x14ac:dyDescent="0.25">
      <c r="B10" s="364" t="s">
        <v>131</v>
      </c>
      <c r="C10" s="365"/>
      <c r="D10" s="365"/>
      <c r="E10" s="366"/>
      <c r="F10" s="364"/>
      <c r="G10" s="365"/>
      <c r="H10" s="365"/>
      <c r="I10" s="366"/>
      <c r="J10" s="369"/>
      <c r="K10" s="369"/>
      <c r="L10" s="368"/>
      <c r="M10" s="368"/>
      <c r="N10" s="370"/>
      <c r="O10" s="370"/>
      <c r="P10" s="370"/>
      <c r="Q10" s="370"/>
      <c r="R10" s="370"/>
      <c r="S10" s="370"/>
      <c r="T10" s="370"/>
      <c r="U10" s="370"/>
      <c r="V10" s="370"/>
      <c r="W10" s="370"/>
      <c r="X10" s="370"/>
      <c r="Y10" s="370"/>
      <c r="Z10" s="370"/>
      <c r="AA10" s="370"/>
    </row>
    <row r="11" spans="1:27" s="199" customFormat="1" x14ac:dyDescent="0.25">
      <c r="B11" s="197"/>
      <c r="C11" s="197"/>
      <c r="D11" s="197"/>
      <c r="E11" s="197"/>
      <c r="F11" s="197"/>
      <c r="G11" s="197"/>
      <c r="H11" s="197"/>
      <c r="I11" s="197"/>
      <c r="J11" s="197"/>
      <c r="K11" s="197"/>
      <c r="L11" s="200"/>
      <c r="M11" s="200"/>
      <c r="N11" s="198"/>
      <c r="O11" s="198"/>
      <c r="P11" s="198"/>
      <c r="Q11" s="198"/>
      <c r="R11" s="198"/>
      <c r="S11" s="198"/>
      <c r="T11" s="198"/>
      <c r="U11" s="198"/>
      <c r="V11" s="198"/>
      <c r="W11" s="198"/>
      <c r="X11" s="198"/>
      <c r="Y11" s="198"/>
      <c r="Z11" s="198"/>
      <c r="AA11" s="198"/>
    </row>
    <row r="12" spans="1:27" x14ac:dyDescent="0.25">
      <c r="K12" s="190" t="s">
        <v>132</v>
      </c>
      <c r="L12" s="209">
        <f>SUM(L6:M10)</f>
        <v>0</v>
      </c>
      <c r="M12" s="210"/>
      <c r="O12" s="207"/>
    </row>
    <row r="14" spans="1:27" s="182" customFormat="1" x14ac:dyDescent="0.25">
      <c r="A14" s="188" t="s">
        <v>62</v>
      </c>
      <c r="K14" s="189" t="s">
        <v>134</v>
      </c>
      <c r="L14" s="372">
        <f>'Organisation Summary'!C13</f>
        <v>0</v>
      </c>
      <c r="M14" s="373"/>
    </row>
    <row r="15" spans="1:27" x14ac:dyDescent="0.25">
      <c r="B15" s="1" t="s">
        <v>184</v>
      </c>
    </row>
    <row r="17" spans="2:27" x14ac:dyDescent="0.25">
      <c r="B17" s="191" t="s">
        <v>142</v>
      </c>
    </row>
    <row r="18" spans="2:27" x14ac:dyDescent="0.25">
      <c r="B18" s="371" t="s">
        <v>135</v>
      </c>
      <c r="C18" s="371"/>
      <c r="D18" s="371"/>
      <c r="E18" s="371"/>
      <c r="F18" s="194" t="s">
        <v>155</v>
      </c>
      <c r="G18" s="371" t="s">
        <v>154</v>
      </c>
      <c r="H18" s="371"/>
      <c r="I18" s="371" t="s">
        <v>156</v>
      </c>
      <c r="J18" s="371"/>
      <c r="K18" s="371" t="s">
        <v>188</v>
      </c>
      <c r="L18" s="371"/>
      <c r="M18" s="371"/>
      <c r="N18" s="371"/>
      <c r="O18" s="371" t="s">
        <v>135</v>
      </c>
      <c r="P18" s="371"/>
      <c r="Q18" s="371"/>
      <c r="R18" s="371"/>
      <c r="S18" s="194" t="s">
        <v>155</v>
      </c>
      <c r="T18" s="371" t="s">
        <v>154</v>
      </c>
      <c r="U18" s="371"/>
      <c r="V18" s="371" t="s">
        <v>156</v>
      </c>
      <c r="W18" s="371"/>
      <c r="X18" s="371" t="s">
        <v>188</v>
      </c>
      <c r="Y18" s="371"/>
      <c r="Z18" s="371"/>
      <c r="AA18" s="371"/>
    </row>
    <row r="19" spans="2:27" ht="30" customHeight="1" x14ac:dyDescent="0.25">
      <c r="B19" s="387" t="s">
        <v>17</v>
      </c>
      <c r="C19" s="388" t="s">
        <v>17</v>
      </c>
      <c r="D19" s="388" t="s">
        <v>17</v>
      </c>
      <c r="E19" s="389" t="s">
        <v>17</v>
      </c>
      <c r="F19" s="213"/>
      <c r="G19" s="395">
        <v>0</v>
      </c>
      <c r="H19" s="396"/>
      <c r="I19" s="412">
        <f>F19*G19</f>
        <v>0</v>
      </c>
      <c r="J19" s="413"/>
      <c r="K19" s="414"/>
      <c r="L19" s="415"/>
      <c r="M19" s="415"/>
      <c r="N19" s="416"/>
      <c r="O19" s="383" t="s">
        <v>57</v>
      </c>
      <c r="P19" s="383" t="s">
        <v>57</v>
      </c>
      <c r="Q19" s="383" t="s">
        <v>57</v>
      </c>
      <c r="R19" s="384" t="s">
        <v>57</v>
      </c>
      <c r="S19" s="213"/>
      <c r="T19" s="395">
        <v>0</v>
      </c>
      <c r="U19" s="396"/>
      <c r="V19" s="412">
        <f>S19*T19</f>
        <v>0</v>
      </c>
      <c r="W19" s="413"/>
      <c r="X19" s="414"/>
      <c r="Y19" s="415"/>
      <c r="Z19" s="415"/>
      <c r="AA19" s="416"/>
    </row>
    <row r="20" spans="2:27" ht="30" customHeight="1" x14ac:dyDescent="0.25">
      <c r="B20" s="382" t="s">
        <v>18</v>
      </c>
      <c r="C20" s="383" t="s">
        <v>18</v>
      </c>
      <c r="D20" s="383" t="s">
        <v>18</v>
      </c>
      <c r="E20" s="384" t="s">
        <v>18</v>
      </c>
      <c r="F20" s="214"/>
      <c r="G20" s="400">
        <v>0</v>
      </c>
      <c r="H20" s="401"/>
      <c r="I20" s="385">
        <f t="shared" ref="I20:I28" si="0">F20*G20</f>
        <v>0</v>
      </c>
      <c r="J20" s="386"/>
      <c r="K20" s="390"/>
      <c r="L20" s="391"/>
      <c r="M20" s="391"/>
      <c r="N20" s="392"/>
      <c r="O20" s="383" t="s">
        <v>66</v>
      </c>
      <c r="P20" s="383" t="s">
        <v>66</v>
      </c>
      <c r="Q20" s="383" t="s">
        <v>66</v>
      </c>
      <c r="R20" s="384" t="s">
        <v>66</v>
      </c>
      <c r="S20" s="214"/>
      <c r="T20" s="400">
        <v>0</v>
      </c>
      <c r="U20" s="401"/>
      <c r="V20" s="385">
        <f t="shared" ref="V20:V21" si="1">S20*T20</f>
        <v>0</v>
      </c>
      <c r="W20" s="386"/>
      <c r="X20" s="390"/>
      <c r="Y20" s="391"/>
      <c r="Z20" s="391"/>
      <c r="AA20" s="392"/>
    </row>
    <row r="21" spans="2:27" ht="30" customHeight="1" x14ac:dyDescent="0.25">
      <c r="B21" s="382" t="s">
        <v>19</v>
      </c>
      <c r="C21" s="383" t="s">
        <v>19</v>
      </c>
      <c r="D21" s="383" t="s">
        <v>19</v>
      </c>
      <c r="E21" s="384" t="s">
        <v>19</v>
      </c>
      <c r="F21" s="214"/>
      <c r="G21" s="400">
        <v>0</v>
      </c>
      <c r="H21" s="401"/>
      <c r="I21" s="385">
        <f t="shared" si="0"/>
        <v>0</v>
      </c>
      <c r="J21" s="386"/>
      <c r="K21" s="390"/>
      <c r="L21" s="391"/>
      <c r="M21" s="391"/>
      <c r="N21" s="392"/>
      <c r="O21" s="383" t="s">
        <v>58</v>
      </c>
      <c r="P21" s="383" t="s">
        <v>58</v>
      </c>
      <c r="Q21" s="383" t="s">
        <v>58</v>
      </c>
      <c r="R21" s="384" t="s">
        <v>58</v>
      </c>
      <c r="S21" s="214"/>
      <c r="T21" s="400">
        <v>0</v>
      </c>
      <c r="U21" s="401"/>
      <c r="V21" s="385">
        <f t="shared" si="1"/>
        <v>0</v>
      </c>
      <c r="W21" s="386"/>
      <c r="X21" s="390"/>
      <c r="Y21" s="391"/>
      <c r="Z21" s="391"/>
      <c r="AA21" s="392"/>
    </row>
    <row r="22" spans="2:27" ht="30" customHeight="1" x14ac:dyDescent="0.25">
      <c r="B22" s="382" t="s">
        <v>20</v>
      </c>
      <c r="C22" s="383" t="s">
        <v>20</v>
      </c>
      <c r="D22" s="383" t="s">
        <v>20</v>
      </c>
      <c r="E22" s="384" t="s">
        <v>20</v>
      </c>
      <c r="F22" s="214"/>
      <c r="G22" s="400">
        <v>0</v>
      </c>
      <c r="H22" s="401"/>
      <c r="I22" s="385">
        <f t="shared" si="0"/>
        <v>0</v>
      </c>
      <c r="J22" s="386"/>
      <c r="K22" s="390"/>
      <c r="L22" s="391"/>
      <c r="M22" s="391"/>
      <c r="N22" s="392"/>
      <c r="O22" s="383" t="s">
        <v>193</v>
      </c>
      <c r="P22" s="383" t="s">
        <v>57</v>
      </c>
      <c r="Q22" s="383" t="s">
        <v>57</v>
      </c>
      <c r="R22" s="384" t="s">
        <v>57</v>
      </c>
      <c r="S22" s="214"/>
      <c r="T22" s="400">
        <v>0</v>
      </c>
      <c r="U22" s="401"/>
      <c r="V22" s="385">
        <f t="shared" ref="V22:V28" si="2">S22*T22</f>
        <v>0</v>
      </c>
      <c r="W22" s="386"/>
      <c r="X22" s="390"/>
      <c r="Y22" s="391"/>
      <c r="Z22" s="391"/>
      <c r="AA22" s="420"/>
    </row>
    <row r="23" spans="2:27" ht="30" customHeight="1" x14ac:dyDescent="0.25">
      <c r="B23" s="382" t="s">
        <v>21</v>
      </c>
      <c r="C23" s="383" t="s">
        <v>21</v>
      </c>
      <c r="D23" s="383" t="s">
        <v>21</v>
      </c>
      <c r="E23" s="384" t="s">
        <v>21</v>
      </c>
      <c r="F23" s="214"/>
      <c r="G23" s="400">
        <v>0</v>
      </c>
      <c r="H23" s="401"/>
      <c r="I23" s="385">
        <f t="shared" si="0"/>
        <v>0</v>
      </c>
      <c r="J23" s="386"/>
      <c r="K23" s="390"/>
      <c r="L23" s="391"/>
      <c r="M23" s="391"/>
      <c r="N23" s="392"/>
      <c r="O23" s="383" t="s">
        <v>199</v>
      </c>
      <c r="P23" s="383" t="s">
        <v>66</v>
      </c>
      <c r="Q23" s="383" t="s">
        <v>66</v>
      </c>
      <c r="R23" s="384" t="s">
        <v>66</v>
      </c>
      <c r="S23" s="214"/>
      <c r="T23" s="400">
        <v>0</v>
      </c>
      <c r="U23" s="401"/>
      <c r="V23" s="385">
        <f t="shared" si="2"/>
        <v>0</v>
      </c>
      <c r="W23" s="386"/>
      <c r="X23" s="390"/>
      <c r="Y23" s="391"/>
      <c r="Z23" s="391"/>
      <c r="AA23" s="420"/>
    </row>
    <row r="24" spans="2:27" ht="30" customHeight="1" x14ac:dyDescent="0.25">
      <c r="B24" s="382" t="s">
        <v>22</v>
      </c>
      <c r="C24" s="383" t="s">
        <v>22</v>
      </c>
      <c r="D24" s="383" t="s">
        <v>22</v>
      </c>
      <c r="E24" s="384" t="s">
        <v>22</v>
      </c>
      <c r="F24" s="214"/>
      <c r="G24" s="400">
        <v>0</v>
      </c>
      <c r="H24" s="401"/>
      <c r="I24" s="385">
        <f t="shared" si="0"/>
        <v>0</v>
      </c>
      <c r="J24" s="386"/>
      <c r="K24" s="390"/>
      <c r="L24" s="391"/>
      <c r="M24" s="391"/>
      <c r="N24" s="392"/>
      <c r="O24" s="383" t="s">
        <v>195</v>
      </c>
      <c r="P24" s="383" t="s">
        <v>58</v>
      </c>
      <c r="Q24" s="383" t="s">
        <v>58</v>
      </c>
      <c r="R24" s="384" t="s">
        <v>58</v>
      </c>
      <c r="S24" s="214"/>
      <c r="T24" s="400">
        <v>0</v>
      </c>
      <c r="U24" s="401"/>
      <c r="V24" s="385">
        <f t="shared" si="2"/>
        <v>0</v>
      </c>
      <c r="W24" s="386"/>
      <c r="X24" s="390"/>
      <c r="Y24" s="391"/>
      <c r="Z24" s="391"/>
      <c r="AA24" s="420"/>
    </row>
    <row r="25" spans="2:27" ht="30" customHeight="1" x14ac:dyDescent="0.25">
      <c r="B25" s="382" t="s">
        <v>23</v>
      </c>
      <c r="C25" s="383" t="s">
        <v>23</v>
      </c>
      <c r="D25" s="383" t="s">
        <v>23</v>
      </c>
      <c r="E25" s="384" t="s">
        <v>23</v>
      </c>
      <c r="F25" s="214"/>
      <c r="G25" s="400">
        <v>0</v>
      </c>
      <c r="H25" s="401"/>
      <c r="I25" s="385">
        <f t="shared" si="0"/>
        <v>0</v>
      </c>
      <c r="J25" s="386"/>
      <c r="K25" s="390"/>
      <c r="L25" s="391"/>
      <c r="M25" s="391"/>
      <c r="N25" s="392"/>
      <c r="O25" s="417" t="s">
        <v>182</v>
      </c>
      <c r="P25" s="418"/>
      <c r="Q25" s="418"/>
      <c r="R25" s="419"/>
      <c r="S25" s="192" t="s">
        <v>155</v>
      </c>
      <c r="T25" s="421" t="s">
        <v>154</v>
      </c>
      <c r="U25" s="422"/>
      <c r="V25" s="421" t="s">
        <v>156</v>
      </c>
      <c r="W25" s="422"/>
      <c r="X25" s="421" t="s">
        <v>188</v>
      </c>
      <c r="Y25" s="424"/>
      <c r="Z25" s="424"/>
      <c r="AA25" s="422"/>
    </row>
    <row r="26" spans="2:27" ht="30" customHeight="1" x14ac:dyDescent="0.25">
      <c r="B26" s="382" t="s">
        <v>24</v>
      </c>
      <c r="C26" s="383" t="s">
        <v>24</v>
      </c>
      <c r="D26" s="383" t="s">
        <v>24</v>
      </c>
      <c r="E26" s="384" t="s">
        <v>24</v>
      </c>
      <c r="F26" s="214"/>
      <c r="G26" s="400">
        <v>0</v>
      </c>
      <c r="H26" s="401"/>
      <c r="I26" s="385">
        <f t="shared" si="0"/>
        <v>0</v>
      </c>
      <c r="J26" s="386"/>
      <c r="K26" s="390"/>
      <c r="L26" s="391"/>
      <c r="M26" s="391"/>
      <c r="N26" s="392"/>
      <c r="O26" s="399"/>
      <c r="P26" s="397"/>
      <c r="Q26" s="397"/>
      <c r="R26" s="398"/>
      <c r="S26" s="214"/>
      <c r="T26" s="400">
        <v>0</v>
      </c>
      <c r="U26" s="401"/>
      <c r="V26" s="385">
        <f t="shared" si="2"/>
        <v>0</v>
      </c>
      <c r="W26" s="386"/>
      <c r="X26" s="390"/>
      <c r="Y26" s="391"/>
      <c r="Z26" s="391"/>
      <c r="AA26" s="420"/>
    </row>
    <row r="27" spans="2:27" ht="30" customHeight="1" x14ac:dyDescent="0.25">
      <c r="B27" s="382" t="s">
        <v>25</v>
      </c>
      <c r="C27" s="383" t="s">
        <v>25</v>
      </c>
      <c r="D27" s="383" t="s">
        <v>25</v>
      </c>
      <c r="E27" s="384" t="s">
        <v>25</v>
      </c>
      <c r="F27" s="214"/>
      <c r="G27" s="400">
        <v>0</v>
      </c>
      <c r="H27" s="401"/>
      <c r="I27" s="385">
        <f t="shared" si="0"/>
        <v>0</v>
      </c>
      <c r="J27" s="386"/>
      <c r="K27" s="390"/>
      <c r="L27" s="391"/>
      <c r="M27" s="391"/>
      <c r="N27" s="392"/>
      <c r="O27" s="399"/>
      <c r="P27" s="397"/>
      <c r="Q27" s="397"/>
      <c r="R27" s="398"/>
      <c r="S27" s="214"/>
      <c r="T27" s="400">
        <v>0</v>
      </c>
      <c r="U27" s="401"/>
      <c r="V27" s="385">
        <f t="shared" si="2"/>
        <v>0</v>
      </c>
      <c r="W27" s="386"/>
      <c r="X27" s="390"/>
      <c r="Y27" s="391"/>
      <c r="Z27" s="391"/>
      <c r="AA27" s="420"/>
    </row>
    <row r="28" spans="2:27" ht="30" customHeight="1" x14ac:dyDescent="0.25">
      <c r="B28" s="382" t="s">
        <v>153</v>
      </c>
      <c r="C28" s="383" t="s">
        <v>26</v>
      </c>
      <c r="D28" s="383" t="s">
        <v>26</v>
      </c>
      <c r="E28" s="384" t="s">
        <v>26</v>
      </c>
      <c r="F28" s="214"/>
      <c r="G28" s="400">
        <v>0</v>
      </c>
      <c r="H28" s="401"/>
      <c r="I28" s="385">
        <f t="shared" si="0"/>
        <v>0</v>
      </c>
      <c r="J28" s="386"/>
      <c r="K28" s="390"/>
      <c r="L28" s="391"/>
      <c r="M28" s="391"/>
      <c r="N28" s="392"/>
      <c r="O28" s="399"/>
      <c r="P28" s="397"/>
      <c r="Q28" s="397"/>
      <c r="R28" s="398"/>
      <c r="S28" s="214"/>
      <c r="T28" s="400">
        <v>0</v>
      </c>
      <c r="U28" s="401"/>
      <c r="V28" s="385">
        <f t="shared" si="2"/>
        <v>0</v>
      </c>
      <c r="W28" s="386"/>
      <c r="X28" s="390"/>
      <c r="Y28" s="391"/>
      <c r="Z28" s="391"/>
      <c r="AA28" s="420"/>
    </row>
    <row r="29" spans="2:27" ht="30" customHeight="1" x14ac:dyDescent="0.25">
      <c r="B29" s="382" t="s">
        <v>56</v>
      </c>
      <c r="C29" s="383" t="s">
        <v>56</v>
      </c>
      <c r="D29" s="383" t="s">
        <v>56</v>
      </c>
      <c r="E29" s="384" t="s">
        <v>56</v>
      </c>
      <c r="F29" s="213"/>
      <c r="G29" s="395">
        <v>0</v>
      </c>
      <c r="H29" s="396"/>
      <c r="I29" s="412">
        <f>F29*G29</f>
        <v>0</v>
      </c>
      <c r="J29" s="413"/>
      <c r="K29" s="390"/>
      <c r="L29" s="391"/>
      <c r="M29" s="391"/>
      <c r="N29" s="392"/>
      <c r="O29" s="399"/>
      <c r="P29" s="397"/>
      <c r="Q29" s="397"/>
      <c r="R29" s="398"/>
      <c r="S29" s="214"/>
      <c r="T29" s="400">
        <v>0</v>
      </c>
      <c r="U29" s="401"/>
      <c r="V29" s="385">
        <f t="shared" ref="V29:V31" si="3">S29*T29</f>
        <v>0</v>
      </c>
      <c r="W29" s="386"/>
      <c r="X29" s="390"/>
      <c r="Y29" s="391"/>
      <c r="Z29" s="391"/>
      <c r="AA29" s="420"/>
    </row>
    <row r="30" spans="2:27" ht="30" customHeight="1" x14ac:dyDescent="0.25">
      <c r="B30" s="382" t="s">
        <v>28</v>
      </c>
      <c r="C30" s="383" t="s">
        <v>28</v>
      </c>
      <c r="D30" s="383" t="s">
        <v>28</v>
      </c>
      <c r="E30" s="384" t="s">
        <v>28</v>
      </c>
      <c r="F30" s="214"/>
      <c r="G30" s="400">
        <v>0</v>
      </c>
      <c r="H30" s="401"/>
      <c r="I30" s="385">
        <f>F30*G30</f>
        <v>0</v>
      </c>
      <c r="J30" s="386"/>
      <c r="K30" s="390"/>
      <c r="L30" s="391"/>
      <c r="M30" s="391"/>
      <c r="N30" s="392"/>
      <c r="O30" s="399"/>
      <c r="P30" s="397"/>
      <c r="Q30" s="397"/>
      <c r="R30" s="398"/>
      <c r="S30" s="214"/>
      <c r="T30" s="400">
        <v>0</v>
      </c>
      <c r="U30" s="401"/>
      <c r="V30" s="385">
        <f t="shared" si="3"/>
        <v>0</v>
      </c>
      <c r="W30" s="386"/>
      <c r="X30" s="390"/>
      <c r="Y30" s="391"/>
      <c r="Z30" s="391"/>
      <c r="AA30" s="420"/>
    </row>
    <row r="31" spans="2:27" ht="30" customHeight="1" x14ac:dyDescent="0.25">
      <c r="B31" s="382" t="s">
        <v>29</v>
      </c>
      <c r="C31" s="383" t="s">
        <v>29</v>
      </c>
      <c r="D31" s="383" t="s">
        <v>29</v>
      </c>
      <c r="E31" s="384" t="s">
        <v>29</v>
      </c>
      <c r="F31" s="214"/>
      <c r="G31" s="400">
        <v>0</v>
      </c>
      <c r="H31" s="401"/>
      <c r="I31" s="385">
        <f>F31*G31</f>
        <v>0</v>
      </c>
      <c r="J31" s="386"/>
      <c r="K31" s="390"/>
      <c r="L31" s="391"/>
      <c r="M31" s="391"/>
      <c r="N31" s="392"/>
      <c r="O31" s="399"/>
      <c r="P31" s="397"/>
      <c r="Q31" s="397"/>
      <c r="R31" s="398"/>
      <c r="S31" s="214"/>
      <c r="T31" s="400">
        <v>0</v>
      </c>
      <c r="U31" s="401"/>
      <c r="V31" s="385">
        <f t="shared" si="3"/>
        <v>0</v>
      </c>
      <c r="W31" s="386"/>
      <c r="X31" s="390"/>
      <c r="Y31" s="391"/>
      <c r="Z31" s="391"/>
      <c r="AA31" s="420"/>
    </row>
    <row r="33" spans="1:28" x14ac:dyDescent="0.25">
      <c r="K33" s="190" t="s">
        <v>136</v>
      </c>
      <c r="L33" s="211">
        <f>SUM(I19:J31,V19:W24,V26:W31)</f>
        <v>0</v>
      </c>
      <c r="M33" s="212"/>
    </row>
    <row r="35" spans="1:28" s="182" customFormat="1" x14ac:dyDescent="0.25">
      <c r="A35" s="188" t="s">
        <v>63</v>
      </c>
      <c r="K35" s="189" t="s">
        <v>137</v>
      </c>
      <c r="L35" s="372">
        <f>'Organisation Summary'!C14</f>
        <v>0</v>
      </c>
      <c r="M35" s="373"/>
    </row>
    <row r="36" spans="1:28" x14ac:dyDescent="0.25">
      <c r="B36" s="1" t="s">
        <v>183</v>
      </c>
    </row>
    <row r="38" spans="1:28" x14ac:dyDescent="0.25">
      <c r="B38" s="191" t="s">
        <v>143</v>
      </c>
      <c r="O38" s="191" t="s">
        <v>140</v>
      </c>
    </row>
    <row r="39" spans="1:28" x14ac:dyDescent="0.25">
      <c r="B39" s="371" t="s">
        <v>148</v>
      </c>
      <c r="C39" s="371"/>
      <c r="D39" s="371"/>
      <c r="E39" s="371"/>
      <c r="F39" s="371"/>
      <c r="G39" s="194" t="s">
        <v>155</v>
      </c>
      <c r="H39" s="371" t="s">
        <v>154</v>
      </c>
      <c r="I39" s="371"/>
      <c r="J39" s="371" t="s">
        <v>46</v>
      </c>
      <c r="K39" s="371"/>
      <c r="L39" s="371" t="s">
        <v>189</v>
      </c>
      <c r="M39" s="371"/>
      <c r="N39" s="371"/>
      <c r="O39" s="402" t="s">
        <v>147</v>
      </c>
      <c r="P39" s="403"/>
      <c r="Q39" s="403"/>
      <c r="R39" s="403"/>
      <c r="S39" s="195" t="s">
        <v>155</v>
      </c>
      <c r="T39" s="423" t="s">
        <v>154</v>
      </c>
      <c r="U39" s="423"/>
      <c r="V39" s="423" t="s">
        <v>46</v>
      </c>
      <c r="W39" s="423"/>
      <c r="X39" s="423" t="s">
        <v>188</v>
      </c>
      <c r="Y39" s="423"/>
      <c r="Z39" s="423"/>
      <c r="AA39" s="423"/>
    </row>
    <row r="40" spans="1:28" ht="30" customHeight="1" x14ac:dyDescent="0.25">
      <c r="B40" s="410" t="s">
        <v>33</v>
      </c>
      <c r="C40" s="410"/>
      <c r="D40" s="410"/>
      <c r="E40" s="410"/>
      <c r="F40" s="410"/>
      <c r="G40" s="213"/>
      <c r="H40" s="395">
        <v>0</v>
      </c>
      <c r="I40" s="396"/>
      <c r="J40" s="412">
        <f>G40*H40</f>
        <v>0</v>
      </c>
      <c r="K40" s="413"/>
      <c r="L40" s="414"/>
      <c r="M40" s="415"/>
      <c r="N40" s="416"/>
      <c r="O40" s="393"/>
      <c r="P40" s="393"/>
      <c r="Q40" s="393"/>
      <c r="R40" s="394"/>
      <c r="S40" s="213"/>
      <c r="T40" s="395">
        <v>0</v>
      </c>
      <c r="U40" s="396"/>
      <c r="V40" s="412">
        <f>S40*T40</f>
        <v>0</v>
      </c>
      <c r="W40" s="413"/>
      <c r="X40" s="414"/>
      <c r="Y40" s="415"/>
      <c r="Z40" s="415"/>
      <c r="AA40" s="425"/>
    </row>
    <row r="41" spans="1:28" ht="30" customHeight="1" x14ac:dyDescent="0.25">
      <c r="B41" s="411" t="s">
        <v>34</v>
      </c>
      <c r="C41" s="411"/>
      <c r="D41" s="411"/>
      <c r="E41" s="411"/>
      <c r="F41" s="411"/>
      <c r="G41" s="214"/>
      <c r="H41" s="400">
        <v>0</v>
      </c>
      <c r="I41" s="401"/>
      <c r="J41" s="385">
        <f t="shared" ref="J41:J48" si="4">G41*H41</f>
        <v>0</v>
      </c>
      <c r="K41" s="386"/>
      <c r="L41" s="390"/>
      <c r="M41" s="391"/>
      <c r="N41" s="392"/>
      <c r="O41" s="397"/>
      <c r="P41" s="397"/>
      <c r="Q41" s="397"/>
      <c r="R41" s="398"/>
      <c r="S41" s="214"/>
      <c r="T41" s="400">
        <v>0</v>
      </c>
      <c r="U41" s="401"/>
      <c r="V41" s="385">
        <f t="shared" ref="V41:V48" si="5">S41*T41</f>
        <v>0</v>
      </c>
      <c r="W41" s="386"/>
      <c r="X41" s="390"/>
      <c r="Y41" s="391"/>
      <c r="Z41" s="391"/>
      <c r="AA41" s="420"/>
    </row>
    <row r="42" spans="1:28" ht="30" customHeight="1" x14ac:dyDescent="0.25">
      <c r="B42" s="411" t="s">
        <v>35</v>
      </c>
      <c r="C42" s="411"/>
      <c r="D42" s="411"/>
      <c r="E42" s="411"/>
      <c r="F42" s="411"/>
      <c r="G42" s="214"/>
      <c r="H42" s="400">
        <v>0</v>
      </c>
      <c r="I42" s="401"/>
      <c r="J42" s="385">
        <f t="shared" si="4"/>
        <v>0</v>
      </c>
      <c r="K42" s="386"/>
      <c r="L42" s="390"/>
      <c r="M42" s="391"/>
      <c r="N42" s="392"/>
      <c r="O42" s="397"/>
      <c r="P42" s="397"/>
      <c r="Q42" s="397"/>
      <c r="R42" s="398"/>
      <c r="S42" s="214"/>
      <c r="T42" s="400">
        <v>0</v>
      </c>
      <c r="U42" s="401"/>
      <c r="V42" s="385">
        <f t="shared" si="5"/>
        <v>0</v>
      </c>
      <c r="W42" s="386"/>
      <c r="X42" s="390"/>
      <c r="Y42" s="391"/>
      <c r="Z42" s="391"/>
      <c r="AA42" s="420"/>
    </row>
    <row r="43" spans="1:28" ht="30" customHeight="1" x14ac:dyDescent="0.25">
      <c r="B43" s="496" t="s">
        <v>36</v>
      </c>
      <c r="C43" s="496"/>
      <c r="D43" s="496"/>
      <c r="E43" s="496"/>
      <c r="F43" s="496"/>
      <c r="G43" s="214"/>
      <c r="H43" s="400">
        <v>0</v>
      </c>
      <c r="I43" s="401"/>
      <c r="J43" s="385">
        <f t="shared" si="4"/>
        <v>0</v>
      </c>
      <c r="K43" s="386"/>
      <c r="L43" s="390"/>
      <c r="M43" s="391"/>
      <c r="N43" s="392"/>
      <c r="O43" s="397"/>
      <c r="P43" s="397"/>
      <c r="Q43" s="397"/>
      <c r="R43" s="398"/>
      <c r="S43" s="214"/>
      <c r="T43" s="400">
        <v>0</v>
      </c>
      <c r="U43" s="401"/>
      <c r="V43" s="385">
        <f t="shared" si="5"/>
        <v>0</v>
      </c>
      <c r="W43" s="386"/>
      <c r="X43" s="390"/>
      <c r="Y43" s="391"/>
      <c r="Z43" s="391"/>
      <c r="AA43" s="420"/>
    </row>
    <row r="44" spans="1:28" ht="30" customHeight="1" x14ac:dyDescent="0.25">
      <c r="B44" s="411" t="s">
        <v>37</v>
      </c>
      <c r="C44" s="411"/>
      <c r="D44" s="411"/>
      <c r="E44" s="411"/>
      <c r="F44" s="411"/>
      <c r="G44" s="214"/>
      <c r="H44" s="400">
        <v>0</v>
      </c>
      <c r="I44" s="401"/>
      <c r="J44" s="385">
        <f t="shared" si="4"/>
        <v>0</v>
      </c>
      <c r="K44" s="386"/>
      <c r="L44" s="390"/>
      <c r="M44" s="391"/>
      <c r="N44" s="392"/>
      <c r="O44" s="397"/>
      <c r="P44" s="397"/>
      <c r="Q44" s="397"/>
      <c r="R44" s="398"/>
      <c r="S44" s="214"/>
      <c r="T44" s="400">
        <v>0</v>
      </c>
      <c r="U44" s="401"/>
      <c r="V44" s="385">
        <f t="shared" si="5"/>
        <v>0</v>
      </c>
      <c r="W44" s="386"/>
      <c r="X44" s="390"/>
      <c r="Y44" s="391"/>
      <c r="Z44" s="391"/>
      <c r="AA44" s="420"/>
    </row>
    <row r="45" spans="1:28" ht="30" customHeight="1" x14ac:dyDescent="0.25">
      <c r="B45" s="411" t="s">
        <v>205</v>
      </c>
      <c r="C45" s="411"/>
      <c r="D45" s="411"/>
      <c r="E45" s="411"/>
      <c r="F45" s="411"/>
      <c r="G45" s="214"/>
      <c r="H45" s="400">
        <v>0</v>
      </c>
      <c r="I45" s="401"/>
      <c r="J45" s="385">
        <f t="shared" si="4"/>
        <v>0</v>
      </c>
      <c r="K45" s="386"/>
      <c r="L45" s="390"/>
      <c r="M45" s="391"/>
      <c r="N45" s="392"/>
      <c r="O45" s="397"/>
      <c r="P45" s="397"/>
      <c r="Q45" s="397"/>
      <c r="R45" s="398"/>
      <c r="S45" s="214"/>
      <c r="T45" s="400">
        <v>0</v>
      </c>
      <c r="U45" s="401"/>
      <c r="V45" s="385">
        <f t="shared" si="5"/>
        <v>0</v>
      </c>
      <c r="W45" s="386"/>
      <c r="X45" s="390"/>
      <c r="Y45" s="391"/>
      <c r="Z45" s="391"/>
      <c r="AA45" s="420"/>
    </row>
    <row r="46" spans="1:28" ht="30" customHeight="1" x14ac:dyDescent="0.25">
      <c r="B46" s="411" t="s">
        <v>78</v>
      </c>
      <c r="C46" s="411"/>
      <c r="D46" s="411"/>
      <c r="E46" s="411"/>
      <c r="F46" s="411"/>
      <c r="G46" s="214"/>
      <c r="H46" s="400">
        <v>0</v>
      </c>
      <c r="I46" s="401"/>
      <c r="J46" s="385">
        <f t="shared" si="4"/>
        <v>0</v>
      </c>
      <c r="K46" s="386"/>
      <c r="L46" s="390"/>
      <c r="M46" s="391"/>
      <c r="N46" s="392"/>
      <c r="O46" s="397"/>
      <c r="P46" s="397"/>
      <c r="Q46" s="397"/>
      <c r="R46" s="398"/>
      <c r="S46" s="214"/>
      <c r="T46" s="400">
        <v>0</v>
      </c>
      <c r="U46" s="401"/>
      <c r="V46" s="385">
        <f t="shared" si="5"/>
        <v>0</v>
      </c>
      <c r="W46" s="386"/>
      <c r="X46" s="390"/>
      <c r="Y46" s="391"/>
      <c r="Z46" s="391"/>
      <c r="AA46" s="420"/>
    </row>
    <row r="47" spans="1:28" ht="30" customHeight="1" x14ac:dyDescent="0.25">
      <c r="B47" s="411" t="s">
        <v>79</v>
      </c>
      <c r="C47" s="411"/>
      <c r="D47" s="411"/>
      <c r="E47" s="411"/>
      <c r="F47" s="411"/>
      <c r="G47" s="214"/>
      <c r="H47" s="400">
        <v>0</v>
      </c>
      <c r="I47" s="401"/>
      <c r="J47" s="385">
        <f t="shared" si="4"/>
        <v>0</v>
      </c>
      <c r="K47" s="386"/>
      <c r="L47" s="390"/>
      <c r="M47" s="391"/>
      <c r="N47" s="392"/>
      <c r="O47" s="397"/>
      <c r="P47" s="397"/>
      <c r="Q47" s="397"/>
      <c r="R47" s="398"/>
      <c r="S47" s="214"/>
      <c r="T47" s="400">
        <v>0</v>
      </c>
      <c r="U47" s="401"/>
      <c r="V47" s="385">
        <f t="shared" si="5"/>
        <v>0</v>
      </c>
      <c r="W47" s="386"/>
      <c r="X47" s="390"/>
      <c r="Y47" s="391"/>
      <c r="Z47" s="391"/>
      <c r="AA47" s="420"/>
    </row>
    <row r="48" spans="1:28" ht="30" customHeight="1" x14ac:dyDescent="0.25">
      <c r="B48" s="411" t="s">
        <v>80</v>
      </c>
      <c r="C48" s="411"/>
      <c r="D48" s="411"/>
      <c r="E48" s="411"/>
      <c r="F48" s="411"/>
      <c r="G48" s="214"/>
      <c r="H48" s="400">
        <v>0</v>
      </c>
      <c r="I48" s="401"/>
      <c r="J48" s="385">
        <f t="shared" si="4"/>
        <v>0</v>
      </c>
      <c r="K48" s="386"/>
      <c r="L48" s="390"/>
      <c r="M48" s="391"/>
      <c r="N48" s="392"/>
      <c r="O48" s="397"/>
      <c r="P48" s="397"/>
      <c r="Q48" s="397"/>
      <c r="R48" s="398"/>
      <c r="S48" s="214"/>
      <c r="T48" s="400">
        <v>0</v>
      </c>
      <c r="U48" s="401"/>
      <c r="V48" s="385">
        <f t="shared" si="5"/>
        <v>0</v>
      </c>
      <c r="W48" s="386"/>
      <c r="X48" s="390"/>
      <c r="Y48" s="391"/>
      <c r="Z48" s="391"/>
      <c r="AA48" s="391"/>
      <c r="AB48" s="193"/>
    </row>
    <row r="49" spans="2:28" ht="30" customHeight="1" x14ac:dyDescent="0.25">
      <c r="B49" s="411" t="s">
        <v>196</v>
      </c>
      <c r="C49" s="411"/>
      <c r="D49" s="411"/>
      <c r="E49" s="411"/>
      <c r="F49" s="411"/>
      <c r="G49" s="214"/>
      <c r="H49" s="400">
        <v>0</v>
      </c>
      <c r="I49" s="401"/>
      <c r="J49" s="385">
        <f t="shared" ref="J49:J51" si="6">G49*H49</f>
        <v>0</v>
      </c>
      <c r="K49" s="386"/>
      <c r="L49" s="390"/>
      <c r="M49" s="391"/>
      <c r="N49" s="392"/>
      <c r="O49" s="397"/>
      <c r="P49" s="397"/>
      <c r="Q49" s="397"/>
      <c r="R49" s="398"/>
      <c r="S49" s="214"/>
      <c r="T49" s="400">
        <v>0</v>
      </c>
      <c r="U49" s="401"/>
      <c r="V49" s="385">
        <f t="shared" ref="V49:V51" si="7">S49*T49</f>
        <v>0</v>
      </c>
      <c r="W49" s="386"/>
      <c r="X49" s="390"/>
      <c r="Y49" s="391"/>
      <c r="Z49" s="391"/>
      <c r="AA49" s="420"/>
    </row>
    <row r="50" spans="2:28" ht="30" customHeight="1" x14ac:dyDescent="0.25">
      <c r="B50" s="411" t="s">
        <v>197</v>
      </c>
      <c r="C50" s="411"/>
      <c r="D50" s="411"/>
      <c r="E50" s="411"/>
      <c r="F50" s="411"/>
      <c r="G50" s="214"/>
      <c r="H50" s="400">
        <v>0</v>
      </c>
      <c r="I50" s="401"/>
      <c r="J50" s="385">
        <f t="shared" si="6"/>
        <v>0</v>
      </c>
      <c r="K50" s="386"/>
      <c r="L50" s="390"/>
      <c r="M50" s="391"/>
      <c r="N50" s="392"/>
      <c r="O50" s="397"/>
      <c r="P50" s="397"/>
      <c r="Q50" s="397"/>
      <c r="R50" s="398"/>
      <c r="S50" s="214"/>
      <c r="T50" s="400">
        <v>0</v>
      </c>
      <c r="U50" s="401"/>
      <c r="V50" s="385">
        <f t="shared" si="7"/>
        <v>0</v>
      </c>
      <c r="W50" s="386"/>
      <c r="X50" s="390"/>
      <c r="Y50" s="391"/>
      <c r="Z50" s="391"/>
      <c r="AA50" s="420"/>
    </row>
    <row r="51" spans="2:28" ht="30" customHeight="1" x14ac:dyDescent="0.25">
      <c r="B51" s="411" t="s">
        <v>198</v>
      </c>
      <c r="C51" s="411"/>
      <c r="D51" s="411"/>
      <c r="E51" s="411"/>
      <c r="F51" s="411"/>
      <c r="G51" s="214"/>
      <c r="H51" s="400">
        <v>0</v>
      </c>
      <c r="I51" s="401"/>
      <c r="J51" s="385">
        <f t="shared" si="6"/>
        <v>0</v>
      </c>
      <c r="K51" s="386"/>
      <c r="L51" s="390"/>
      <c r="M51" s="391"/>
      <c r="N51" s="392"/>
      <c r="O51" s="397"/>
      <c r="P51" s="397"/>
      <c r="Q51" s="397"/>
      <c r="R51" s="398"/>
      <c r="S51" s="214"/>
      <c r="T51" s="400">
        <v>0</v>
      </c>
      <c r="U51" s="401"/>
      <c r="V51" s="385">
        <f t="shared" si="7"/>
        <v>0</v>
      </c>
      <c r="W51" s="386"/>
      <c r="X51" s="390"/>
      <c r="Y51" s="391"/>
      <c r="Z51" s="391"/>
      <c r="AA51" s="391"/>
      <c r="AB51" s="193"/>
    </row>
    <row r="53" spans="2:28" x14ac:dyDescent="0.25">
      <c r="B53" s="1" t="s">
        <v>152</v>
      </c>
    </row>
    <row r="55" spans="2:28" x14ac:dyDescent="0.25">
      <c r="B55" s="191" t="s">
        <v>151</v>
      </c>
      <c r="K55" s="190"/>
      <c r="L55" s="190"/>
      <c r="M55" s="190"/>
    </row>
    <row r="56" spans="2:28" x14ac:dyDescent="0.25">
      <c r="B56" s="371" t="s">
        <v>144</v>
      </c>
      <c r="C56" s="371"/>
      <c r="D56" s="371"/>
      <c r="E56" s="371"/>
      <c r="F56" s="371" t="s">
        <v>38</v>
      </c>
      <c r="G56" s="371"/>
      <c r="H56" s="371"/>
      <c r="I56" s="371" t="s">
        <v>9</v>
      </c>
      <c r="J56" s="371"/>
      <c r="K56" s="371" t="s">
        <v>145</v>
      </c>
      <c r="L56" s="371"/>
      <c r="M56" s="371" t="s">
        <v>46</v>
      </c>
      <c r="N56" s="371"/>
      <c r="O56" s="371" t="s">
        <v>188</v>
      </c>
      <c r="P56" s="371"/>
      <c r="Q56" s="371"/>
      <c r="R56" s="371"/>
      <c r="S56" s="371"/>
      <c r="T56" s="371"/>
      <c r="U56" s="371"/>
      <c r="V56" s="371"/>
      <c r="W56" s="371"/>
      <c r="X56" s="371"/>
      <c r="Y56" s="371"/>
      <c r="Z56" s="371"/>
      <c r="AA56" s="371"/>
    </row>
    <row r="57" spans="2:28" ht="30" customHeight="1" x14ac:dyDescent="0.25">
      <c r="B57" s="375" t="s">
        <v>149</v>
      </c>
      <c r="C57" s="376"/>
      <c r="D57" s="376"/>
      <c r="E57" s="377"/>
      <c r="F57" s="375"/>
      <c r="G57" s="376"/>
      <c r="H57" s="377"/>
      <c r="I57" s="407"/>
      <c r="J57" s="367"/>
      <c r="K57" s="367"/>
      <c r="L57" s="367"/>
      <c r="M57" s="408">
        <v>0</v>
      </c>
      <c r="N57" s="408"/>
      <c r="O57" s="375"/>
      <c r="P57" s="376"/>
      <c r="Q57" s="376"/>
      <c r="R57" s="376"/>
      <c r="S57" s="376"/>
      <c r="T57" s="376"/>
      <c r="U57" s="376"/>
      <c r="V57" s="376"/>
      <c r="W57" s="376"/>
      <c r="X57" s="376"/>
      <c r="Y57" s="376"/>
      <c r="Z57" s="376"/>
      <c r="AA57" s="377"/>
    </row>
    <row r="58" spans="2:28" ht="30" customHeight="1" x14ac:dyDescent="0.25">
      <c r="B58" s="404" t="s">
        <v>149</v>
      </c>
      <c r="C58" s="405"/>
      <c r="D58" s="405"/>
      <c r="E58" s="406"/>
      <c r="F58" s="404"/>
      <c r="G58" s="405"/>
      <c r="H58" s="406"/>
      <c r="I58" s="369"/>
      <c r="J58" s="369"/>
      <c r="K58" s="369"/>
      <c r="L58" s="369"/>
      <c r="M58" s="409">
        <v>0</v>
      </c>
      <c r="N58" s="409"/>
      <c r="O58" s="404"/>
      <c r="P58" s="405"/>
      <c r="Q58" s="405"/>
      <c r="R58" s="405"/>
      <c r="S58" s="405"/>
      <c r="T58" s="405"/>
      <c r="U58" s="405"/>
      <c r="V58" s="405"/>
      <c r="W58" s="405"/>
      <c r="X58" s="405"/>
      <c r="Y58" s="405"/>
      <c r="Z58" s="405"/>
      <c r="AA58" s="406"/>
    </row>
    <row r="59" spans="2:28" ht="30" customHeight="1" x14ac:dyDescent="0.25">
      <c r="B59" s="404" t="s">
        <v>149</v>
      </c>
      <c r="C59" s="405"/>
      <c r="D59" s="405"/>
      <c r="E59" s="406"/>
      <c r="F59" s="404"/>
      <c r="G59" s="405"/>
      <c r="H59" s="406"/>
      <c r="I59" s="369"/>
      <c r="J59" s="369"/>
      <c r="K59" s="369"/>
      <c r="L59" s="369"/>
      <c r="M59" s="409">
        <v>0</v>
      </c>
      <c r="N59" s="409"/>
      <c r="O59" s="404"/>
      <c r="P59" s="405"/>
      <c r="Q59" s="405"/>
      <c r="R59" s="405"/>
      <c r="S59" s="405"/>
      <c r="T59" s="405"/>
      <c r="U59" s="405"/>
      <c r="V59" s="405"/>
      <c r="W59" s="405"/>
      <c r="X59" s="405"/>
      <c r="Y59" s="405"/>
      <c r="Z59" s="405"/>
      <c r="AA59" s="406"/>
    </row>
    <row r="60" spans="2:28" ht="30" customHeight="1" x14ac:dyDescent="0.25">
      <c r="B60" s="404" t="s">
        <v>149</v>
      </c>
      <c r="C60" s="405"/>
      <c r="D60" s="405"/>
      <c r="E60" s="406"/>
      <c r="F60" s="404"/>
      <c r="G60" s="405"/>
      <c r="H60" s="406"/>
      <c r="I60" s="369"/>
      <c r="J60" s="369"/>
      <c r="K60" s="369"/>
      <c r="L60" s="369"/>
      <c r="M60" s="409">
        <v>0</v>
      </c>
      <c r="N60" s="409"/>
      <c r="O60" s="404"/>
      <c r="P60" s="405"/>
      <c r="Q60" s="405"/>
      <c r="R60" s="405"/>
      <c r="S60" s="405"/>
      <c r="T60" s="405"/>
      <c r="U60" s="405"/>
      <c r="V60" s="405"/>
      <c r="W60" s="405"/>
      <c r="X60" s="405"/>
      <c r="Y60" s="405"/>
      <c r="Z60" s="405"/>
      <c r="AA60" s="406"/>
    </row>
    <row r="61" spans="2:28" ht="30" customHeight="1" x14ac:dyDescent="0.25">
      <c r="B61" s="404" t="s">
        <v>149</v>
      </c>
      <c r="C61" s="405"/>
      <c r="D61" s="405"/>
      <c r="E61" s="406"/>
      <c r="F61" s="404"/>
      <c r="G61" s="405"/>
      <c r="H61" s="406"/>
      <c r="I61" s="369"/>
      <c r="J61" s="369"/>
      <c r="K61" s="369"/>
      <c r="L61" s="369"/>
      <c r="M61" s="409">
        <v>0</v>
      </c>
      <c r="N61" s="409"/>
      <c r="O61" s="404"/>
      <c r="P61" s="405"/>
      <c r="Q61" s="405"/>
      <c r="R61" s="405"/>
      <c r="S61" s="405"/>
      <c r="T61" s="405"/>
      <c r="U61" s="405"/>
      <c r="V61" s="405"/>
      <c r="W61" s="405"/>
      <c r="X61" s="405"/>
      <c r="Y61" s="405"/>
      <c r="Z61" s="405"/>
      <c r="AA61" s="406"/>
    </row>
    <row r="63" spans="2:28" x14ac:dyDescent="0.25">
      <c r="K63" s="190" t="s">
        <v>146</v>
      </c>
      <c r="L63" s="211">
        <f>SUM(J40:K51,V40:W51,M57:N61)</f>
        <v>0</v>
      </c>
      <c r="M63" s="212"/>
    </row>
    <row r="65" spans="1:21" s="182" customFormat="1" x14ac:dyDescent="0.25">
      <c r="A65" s="188" t="s">
        <v>61</v>
      </c>
      <c r="K65" s="189" t="s">
        <v>150</v>
      </c>
      <c r="L65" s="372">
        <f>'Organisation Summary'!C15</f>
        <v>0</v>
      </c>
      <c r="M65" s="373"/>
    </row>
    <row r="66" spans="1:21" x14ac:dyDescent="0.25">
      <c r="B66" s="1" t="s">
        <v>165</v>
      </c>
    </row>
    <row r="68" spans="1:21" x14ac:dyDescent="0.25">
      <c r="I68" s="183" t="s">
        <v>186</v>
      </c>
      <c r="J68" s="450"/>
      <c r="K68" s="451"/>
    </row>
    <row r="69" spans="1:21" x14ac:dyDescent="0.25">
      <c r="L69" s="458"/>
      <c r="M69" s="458"/>
      <c r="N69" s="371" t="s">
        <v>188</v>
      </c>
      <c r="O69" s="371"/>
      <c r="P69" s="371"/>
      <c r="Q69" s="371"/>
      <c r="R69" s="371"/>
      <c r="S69" s="371"/>
      <c r="T69" s="371"/>
      <c r="U69" s="371"/>
    </row>
    <row r="70" spans="1:21" ht="20.100000000000001" customHeight="1" x14ac:dyDescent="0.25">
      <c r="B70" s="444" t="s">
        <v>160</v>
      </c>
      <c r="C70" s="445"/>
      <c r="D70" s="445"/>
      <c r="E70" s="446"/>
      <c r="F70" s="442" t="s">
        <v>177</v>
      </c>
      <c r="G70" s="438"/>
      <c r="H70" s="438"/>
      <c r="I70" s="439"/>
      <c r="J70" s="442" t="s">
        <v>157</v>
      </c>
      <c r="K70" s="439"/>
      <c r="L70" s="438" t="s">
        <v>46</v>
      </c>
      <c r="M70" s="439"/>
      <c r="N70" s="426"/>
      <c r="O70" s="427"/>
      <c r="P70" s="427"/>
      <c r="Q70" s="427"/>
      <c r="R70" s="427"/>
      <c r="S70" s="427"/>
      <c r="T70" s="427"/>
      <c r="U70" s="428"/>
    </row>
    <row r="71" spans="1:21" ht="20.100000000000001" customHeight="1" x14ac:dyDescent="0.25">
      <c r="B71" s="447"/>
      <c r="C71" s="448"/>
      <c r="D71" s="448"/>
      <c r="E71" s="449"/>
      <c r="F71" s="459"/>
      <c r="G71" s="460"/>
      <c r="H71" s="460"/>
      <c r="I71" s="461"/>
      <c r="J71" s="435">
        <v>0.72</v>
      </c>
      <c r="K71" s="436"/>
      <c r="L71" s="435">
        <f>F71*J71</f>
        <v>0</v>
      </c>
      <c r="M71" s="443"/>
      <c r="N71" s="414"/>
      <c r="O71" s="415"/>
      <c r="P71" s="415"/>
      <c r="Q71" s="415"/>
      <c r="R71" s="415"/>
      <c r="S71" s="415"/>
      <c r="T71" s="415"/>
      <c r="U71" s="425"/>
    </row>
    <row r="72" spans="1:21" ht="20.100000000000001" customHeight="1" x14ac:dyDescent="0.25">
      <c r="B72" s="432"/>
      <c r="C72" s="433"/>
      <c r="D72" s="433"/>
      <c r="E72" s="433"/>
      <c r="F72" s="433"/>
      <c r="G72" s="433"/>
      <c r="H72" s="433"/>
      <c r="I72" s="433"/>
      <c r="J72" s="437"/>
      <c r="K72" s="437"/>
      <c r="L72" s="433"/>
      <c r="M72" s="433"/>
      <c r="N72" s="433"/>
      <c r="O72" s="433"/>
      <c r="P72" s="433"/>
      <c r="Q72" s="433"/>
      <c r="R72" s="433"/>
      <c r="S72" s="433"/>
      <c r="T72" s="433"/>
      <c r="U72" s="434"/>
    </row>
    <row r="73" spans="1:21" ht="20.100000000000001" customHeight="1" x14ac:dyDescent="0.25">
      <c r="B73" s="444" t="s">
        <v>159</v>
      </c>
      <c r="C73" s="445"/>
      <c r="D73" s="445"/>
      <c r="E73" s="446"/>
      <c r="F73" s="442" t="s">
        <v>161</v>
      </c>
      <c r="G73" s="439"/>
      <c r="H73" s="442" t="s">
        <v>162</v>
      </c>
      <c r="I73" s="439"/>
      <c r="J73" s="442" t="s">
        <v>191</v>
      </c>
      <c r="K73" s="439"/>
      <c r="L73" s="438" t="s">
        <v>46</v>
      </c>
      <c r="M73" s="439"/>
      <c r="N73" s="429"/>
      <c r="O73" s="430"/>
      <c r="P73" s="430"/>
      <c r="Q73" s="430"/>
      <c r="R73" s="430"/>
      <c r="S73" s="430"/>
      <c r="T73" s="430"/>
      <c r="U73" s="431"/>
    </row>
    <row r="74" spans="1:21" ht="20.100000000000001" customHeight="1" x14ac:dyDescent="0.25">
      <c r="B74" s="447"/>
      <c r="C74" s="448"/>
      <c r="D74" s="448"/>
      <c r="E74" s="449"/>
      <c r="F74" s="452">
        <v>0</v>
      </c>
      <c r="G74" s="453"/>
      <c r="H74" s="450"/>
      <c r="I74" s="451"/>
      <c r="J74" s="450"/>
      <c r="K74" s="451"/>
      <c r="L74" s="440">
        <f>F74*H74*J74</f>
        <v>0</v>
      </c>
      <c r="M74" s="441"/>
      <c r="N74" s="375"/>
      <c r="O74" s="376"/>
      <c r="P74" s="376"/>
      <c r="Q74" s="376"/>
      <c r="R74" s="376"/>
      <c r="S74" s="376"/>
      <c r="T74" s="376"/>
      <c r="U74" s="377"/>
    </row>
    <row r="75" spans="1:21" ht="20.100000000000001" customHeight="1" x14ac:dyDescent="0.25">
      <c r="B75" s="432"/>
      <c r="C75" s="433"/>
      <c r="D75" s="433"/>
      <c r="E75" s="433"/>
      <c r="F75" s="433"/>
      <c r="G75" s="433"/>
      <c r="H75" s="433"/>
      <c r="I75" s="433"/>
      <c r="J75" s="433"/>
      <c r="K75" s="433"/>
      <c r="L75" s="433"/>
      <c r="M75" s="433"/>
      <c r="N75" s="433"/>
      <c r="O75" s="433"/>
      <c r="P75" s="433"/>
      <c r="Q75" s="433"/>
      <c r="R75" s="433"/>
      <c r="S75" s="433"/>
      <c r="T75" s="433"/>
      <c r="U75" s="434"/>
    </row>
    <row r="76" spans="1:21" ht="20.100000000000001" customHeight="1" x14ac:dyDescent="0.25">
      <c r="B76" s="444" t="s">
        <v>158</v>
      </c>
      <c r="C76" s="445"/>
      <c r="D76" s="445"/>
      <c r="E76" s="446"/>
      <c r="F76" s="442" t="s">
        <v>163</v>
      </c>
      <c r="G76" s="439"/>
      <c r="H76" s="442" t="s">
        <v>52</v>
      </c>
      <c r="I76" s="439"/>
      <c r="J76" s="442" t="s">
        <v>53</v>
      </c>
      <c r="K76" s="439"/>
      <c r="L76" s="442" t="s">
        <v>46</v>
      </c>
      <c r="M76" s="439"/>
      <c r="N76" s="429"/>
      <c r="O76" s="430"/>
      <c r="P76" s="430"/>
      <c r="Q76" s="430"/>
      <c r="R76" s="430"/>
      <c r="S76" s="430"/>
      <c r="T76" s="430"/>
      <c r="U76" s="431"/>
    </row>
    <row r="77" spans="1:21" ht="20.100000000000001" customHeight="1" x14ac:dyDescent="0.25">
      <c r="B77" s="447"/>
      <c r="C77" s="448"/>
      <c r="D77" s="448"/>
      <c r="E77" s="449"/>
      <c r="F77" s="452">
        <v>0</v>
      </c>
      <c r="G77" s="453"/>
      <c r="H77" s="452">
        <v>0</v>
      </c>
      <c r="I77" s="453"/>
      <c r="J77" s="452">
        <v>0</v>
      </c>
      <c r="K77" s="453"/>
      <c r="L77" s="435">
        <f>J77+H77+F77</f>
        <v>0</v>
      </c>
      <c r="M77" s="443"/>
      <c r="N77" s="375"/>
      <c r="O77" s="376"/>
      <c r="P77" s="376"/>
      <c r="Q77" s="376"/>
      <c r="R77" s="376"/>
      <c r="S77" s="376"/>
      <c r="T77" s="376"/>
      <c r="U77" s="377"/>
    </row>
    <row r="79" spans="1:21" x14ac:dyDescent="0.25">
      <c r="K79" s="190" t="s">
        <v>164</v>
      </c>
      <c r="L79" s="211">
        <f>L71+L74+L77</f>
        <v>0</v>
      </c>
      <c r="M79" s="212"/>
    </row>
    <row r="81" spans="1:28" s="182" customFormat="1" x14ac:dyDescent="0.25">
      <c r="A81" s="188" t="s">
        <v>167</v>
      </c>
    </row>
    <row r="82" spans="1:28" x14ac:dyDescent="0.25">
      <c r="A82" s="199"/>
      <c r="B82" s="199" t="s">
        <v>168</v>
      </c>
      <c r="C82" s="199"/>
      <c r="D82" s="199"/>
      <c r="E82" s="199"/>
      <c r="F82" s="199"/>
      <c r="G82" s="199"/>
      <c r="H82" s="199"/>
    </row>
    <row r="83" spans="1:28" x14ac:dyDescent="0.25">
      <c r="A83" s="199"/>
      <c r="B83" s="199" t="s">
        <v>172</v>
      </c>
      <c r="C83" s="199"/>
      <c r="D83" s="199"/>
      <c r="E83" s="199"/>
      <c r="F83" s="199"/>
      <c r="G83" s="199"/>
      <c r="H83" s="199"/>
    </row>
    <row r="84" spans="1:28" ht="15.75" thickBot="1" x14ac:dyDescent="0.3">
      <c r="A84" s="199"/>
      <c r="B84" s="202"/>
      <c r="C84" s="202"/>
      <c r="D84" s="196"/>
      <c r="E84" s="196"/>
      <c r="F84" s="196"/>
      <c r="G84" s="196"/>
      <c r="H84" s="199"/>
      <c r="M84" s="191" t="s">
        <v>74</v>
      </c>
    </row>
    <row r="85" spans="1:28" ht="30" customHeight="1" x14ac:dyDescent="0.25">
      <c r="A85" s="199"/>
      <c r="B85" s="454" t="s">
        <v>170</v>
      </c>
      <c r="C85" s="455"/>
      <c r="D85" s="462"/>
      <c r="E85" s="462"/>
      <c r="F85" s="462"/>
      <c r="G85" s="462"/>
      <c r="H85" s="463" t="s">
        <v>76</v>
      </c>
      <c r="I85" s="464"/>
      <c r="J85" s="464"/>
      <c r="M85" s="465"/>
      <c r="N85" s="466"/>
      <c r="O85" s="466"/>
      <c r="P85" s="466"/>
      <c r="Q85" s="466"/>
      <c r="R85" s="466"/>
      <c r="S85" s="466"/>
      <c r="T85" s="466"/>
      <c r="U85" s="466"/>
      <c r="V85" s="466"/>
      <c r="W85" s="466"/>
      <c r="X85" s="466"/>
      <c r="Y85" s="466"/>
      <c r="Z85" s="466"/>
      <c r="AA85" s="467"/>
    </row>
    <row r="86" spans="1:28" x14ac:dyDescent="0.25">
      <c r="A86" s="199"/>
      <c r="B86" s="456" t="s">
        <v>54</v>
      </c>
      <c r="C86" s="457"/>
      <c r="D86" s="462"/>
      <c r="E86" s="462"/>
      <c r="F86" s="462"/>
      <c r="G86" s="462"/>
      <c r="H86" s="199"/>
      <c r="I86" s="196"/>
      <c r="J86" s="196"/>
      <c r="K86" s="199"/>
      <c r="M86" s="468"/>
      <c r="N86" s="469"/>
      <c r="O86" s="469"/>
      <c r="P86" s="469"/>
      <c r="Q86" s="469"/>
      <c r="R86" s="469"/>
      <c r="S86" s="469"/>
      <c r="T86" s="469"/>
      <c r="U86" s="469"/>
      <c r="V86" s="469"/>
      <c r="W86" s="469"/>
      <c r="X86" s="469"/>
      <c r="Y86" s="469"/>
      <c r="Z86" s="469"/>
      <c r="AA86" s="470"/>
    </row>
    <row r="87" spans="1:28" x14ac:dyDescent="0.25">
      <c r="A87" s="199"/>
      <c r="B87" s="456" t="s">
        <v>169</v>
      </c>
      <c r="C87" s="457"/>
      <c r="D87" s="462"/>
      <c r="E87" s="462"/>
      <c r="F87" s="462"/>
      <c r="G87" s="462"/>
      <c r="H87" s="199"/>
      <c r="I87" s="199"/>
      <c r="J87" s="199"/>
      <c r="M87" s="468"/>
      <c r="N87" s="469"/>
      <c r="O87" s="469"/>
      <c r="P87" s="469"/>
      <c r="Q87" s="469"/>
      <c r="R87" s="469"/>
      <c r="S87" s="469"/>
      <c r="T87" s="469"/>
      <c r="U87" s="469"/>
      <c r="V87" s="469"/>
      <c r="W87" s="469"/>
      <c r="X87" s="469"/>
      <c r="Y87" s="469"/>
      <c r="Z87" s="469"/>
      <c r="AA87" s="470"/>
    </row>
    <row r="88" spans="1:28" x14ac:dyDescent="0.25">
      <c r="A88" s="199"/>
      <c r="B88" s="456" t="s">
        <v>11</v>
      </c>
      <c r="C88" s="457"/>
      <c r="D88" s="462"/>
      <c r="E88" s="462"/>
      <c r="F88" s="462"/>
      <c r="G88" s="462"/>
      <c r="H88" s="199"/>
      <c r="I88" s="199"/>
      <c r="J88" s="199"/>
      <c r="M88" s="468"/>
      <c r="N88" s="469"/>
      <c r="O88" s="469"/>
      <c r="P88" s="469"/>
      <c r="Q88" s="469"/>
      <c r="R88" s="469"/>
      <c r="S88" s="469"/>
      <c r="T88" s="469"/>
      <c r="U88" s="469"/>
      <c r="V88" s="469"/>
      <c r="W88" s="469"/>
      <c r="X88" s="469"/>
      <c r="Y88" s="469"/>
      <c r="Z88" s="469"/>
      <c r="AA88" s="470"/>
    </row>
    <row r="89" spans="1:28" x14ac:dyDescent="0.25">
      <c r="A89" s="199"/>
      <c r="B89" s="456" t="s">
        <v>171</v>
      </c>
      <c r="C89" s="457"/>
      <c r="D89" s="462"/>
      <c r="E89" s="462"/>
      <c r="F89" s="462"/>
      <c r="G89" s="462"/>
      <c r="H89" s="199"/>
      <c r="I89" s="199"/>
      <c r="J89" s="199"/>
      <c r="M89" s="468"/>
      <c r="N89" s="469"/>
      <c r="O89" s="469"/>
      <c r="P89" s="469"/>
      <c r="Q89" s="469"/>
      <c r="R89" s="469"/>
      <c r="S89" s="469"/>
      <c r="T89" s="469"/>
      <c r="U89" s="469"/>
      <c r="V89" s="469"/>
      <c r="W89" s="469"/>
      <c r="X89" s="469"/>
      <c r="Y89" s="469"/>
      <c r="Z89" s="469"/>
      <c r="AA89" s="470"/>
    </row>
    <row r="90" spans="1:28" x14ac:dyDescent="0.25">
      <c r="A90" s="199"/>
      <c r="B90" s="199"/>
      <c r="C90" s="199"/>
      <c r="D90" s="199"/>
      <c r="E90" s="199"/>
      <c r="F90" s="199"/>
      <c r="G90" s="199"/>
      <c r="H90" s="199"/>
      <c r="I90" s="199"/>
      <c r="J90" s="199"/>
      <c r="M90" s="468"/>
      <c r="N90" s="469"/>
      <c r="O90" s="469"/>
      <c r="P90" s="469"/>
      <c r="Q90" s="469"/>
      <c r="R90" s="469"/>
      <c r="S90" s="469"/>
      <c r="T90" s="469"/>
      <c r="U90" s="469"/>
      <c r="V90" s="469"/>
      <c r="W90" s="469"/>
      <c r="X90" s="469"/>
      <c r="Y90" s="469"/>
      <c r="Z90" s="469"/>
      <c r="AA90" s="470"/>
    </row>
    <row r="91" spans="1:28" x14ac:dyDescent="0.25">
      <c r="A91" s="199"/>
      <c r="B91" s="483" t="s">
        <v>8</v>
      </c>
      <c r="C91" s="484"/>
      <c r="D91" s="241"/>
      <c r="E91" s="486" t="s">
        <v>179</v>
      </c>
      <c r="F91" s="485"/>
      <c r="G91" s="485"/>
      <c r="H91" s="485"/>
      <c r="I91" s="485"/>
      <c r="J91" s="485"/>
      <c r="M91" s="468"/>
      <c r="N91" s="469"/>
      <c r="O91" s="469"/>
      <c r="P91" s="469"/>
      <c r="Q91" s="469"/>
      <c r="R91" s="469"/>
      <c r="S91" s="469"/>
      <c r="T91" s="469"/>
      <c r="U91" s="469"/>
      <c r="V91" s="469"/>
      <c r="W91" s="469"/>
      <c r="X91" s="469"/>
      <c r="Y91" s="469"/>
      <c r="Z91" s="469"/>
      <c r="AA91" s="470"/>
    </row>
    <row r="92" spans="1:28" x14ac:dyDescent="0.25">
      <c r="A92" s="199"/>
      <c r="B92" s="483" t="s">
        <v>178</v>
      </c>
      <c r="C92" s="484"/>
      <c r="D92" s="242"/>
      <c r="E92" s="486"/>
      <c r="F92" s="485"/>
      <c r="G92" s="485"/>
      <c r="H92" s="485"/>
      <c r="I92" s="485"/>
      <c r="J92" s="485"/>
      <c r="M92" s="468"/>
      <c r="N92" s="469"/>
      <c r="O92" s="469"/>
      <c r="P92" s="469"/>
      <c r="Q92" s="469"/>
      <c r="R92" s="469"/>
      <c r="S92" s="469"/>
      <c r="T92" s="469"/>
      <c r="U92" s="469"/>
      <c r="V92" s="469"/>
      <c r="W92" s="469"/>
      <c r="X92" s="469"/>
      <c r="Y92" s="469"/>
      <c r="Z92" s="469"/>
      <c r="AA92" s="470"/>
    </row>
    <row r="93" spans="1:28" x14ac:dyDescent="0.25">
      <c r="A93" s="199"/>
      <c r="B93" s="201"/>
      <c r="C93" s="201"/>
      <c r="D93" s="196"/>
      <c r="E93" s="196"/>
      <c r="F93" s="196"/>
      <c r="G93" s="196"/>
      <c r="H93" s="199"/>
      <c r="M93" s="468"/>
      <c r="N93" s="469"/>
      <c r="O93" s="469"/>
      <c r="P93" s="469"/>
      <c r="Q93" s="469"/>
      <c r="R93" s="469"/>
      <c r="S93" s="469"/>
      <c r="T93" s="469"/>
      <c r="U93" s="469"/>
      <c r="V93" s="469"/>
      <c r="W93" s="469"/>
      <c r="X93" s="469"/>
      <c r="Y93" s="469"/>
      <c r="Z93" s="469"/>
      <c r="AA93" s="470"/>
    </row>
    <row r="94" spans="1:28" x14ac:dyDescent="0.25">
      <c r="A94" s="199"/>
      <c r="B94" s="199"/>
      <c r="C94" s="199"/>
      <c r="D94" s="199"/>
      <c r="E94" s="199"/>
      <c r="F94" s="199"/>
      <c r="G94" s="199"/>
      <c r="H94" s="199"/>
      <c r="M94" s="468"/>
      <c r="N94" s="469"/>
      <c r="O94" s="469"/>
      <c r="P94" s="469"/>
      <c r="Q94" s="469"/>
      <c r="R94" s="469"/>
      <c r="S94" s="469"/>
      <c r="T94" s="469"/>
      <c r="U94" s="469"/>
      <c r="V94" s="469"/>
      <c r="W94" s="469"/>
      <c r="X94" s="469"/>
      <c r="Y94" s="469"/>
      <c r="Z94" s="469"/>
      <c r="AA94" s="470"/>
    </row>
    <row r="95" spans="1:28" ht="15.75" thickBot="1" x14ac:dyDescent="0.3">
      <c r="M95" s="471"/>
      <c r="N95" s="472"/>
      <c r="O95" s="472"/>
      <c r="P95" s="472"/>
      <c r="Q95" s="472"/>
      <c r="R95" s="472"/>
      <c r="S95" s="472"/>
      <c r="T95" s="472"/>
      <c r="U95" s="472"/>
      <c r="V95" s="472"/>
      <c r="W95" s="472"/>
      <c r="X95" s="472"/>
      <c r="Y95" s="472"/>
      <c r="Z95" s="472"/>
      <c r="AA95" s="473"/>
    </row>
    <row r="96" spans="1:28" x14ac:dyDescent="0.25">
      <c r="L96" s="204"/>
      <c r="M96" s="203"/>
      <c r="N96" s="203"/>
      <c r="O96" s="203"/>
      <c r="P96" s="203"/>
      <c r="Q96" s="203"/>
      <c r="R96" s="203"/>
      <c r="S96" s="203"/>
      <c r="T96" s="203"/>
      <c r="U96" s="203"/>
      <c r="V96" s="203"/>
      <c r="W96" s="203"/>
      <c r="X96" s="203"/>
      <c r="Y96" s="203"/>
      <c r="Z96" s="203"/>
      <c r="AA96" s="203"/>
      <c r="AB96" s="204"/>
    </row>
    <row r="97" spans="12:28" ht="18" customHeight="1" thickBot="1" x14ac:dyDescent="0.3">
      <c r="L97" s="204"/>
      <c r="M97" s="205" t="s">
        <v>173</v>
      </c>
      <c r="N97" s="203"/>
      <c r="O97" s="203"/>
      <c r="P97" s="203"/>
      <c r="Q97" s="203"/>
      <c r="R97" s="203"/>
      <c r="S97" s="203"/>
      <c r="T97" s="203"/>
      <c r="U97" s="203"/>
      <c r="V97" s="203"/>
      <c r="W97" s="203"/>
      <c r="X97" s="203"/>
      <c r="Y97" s="203"/>
      <c r="Z97" s="203"/>
      <c r="AA97" s="203"/>
      <c r="AB97" s="204"/>
    </row>
    <row r="98" spans="12:28" x14ac:dyDescent="0.25">
      <c r="L98" s="204"/>
      <c r="M98" s="474"/>
      <c r="N98" s="475"/>
      <c r="O98" s="475"/>
      <c r="P98" s="475"/>
      <c r="Q98" s="475"/>
      <c r="R98" s="475"/>
      <c r="S98" s="475"/>
      <c r="T98" s="475"/>
      <c r="U98" s="475"/>
      <c r="V98" s="475"/>
      <c r="W98" s="475"/>
      <c r="X98" s="475"/>
      <c r="Y98" s="475"/>
      <c r="Z98" s="475"/>
      <c r="AA98" s="476"/>
      <c r="AB98" s="204"/>
    </row>
    <row r="99" spans="12:28" x14ac:dyDescent="0.25">
      <c r="L99" s="204"/>
      <c r="M99" s="477"/>
      <c r="N99" s="478"/>
      <c r="O99" s="478"/>
      <c r="P99" s="478"/>
      <c r="Q99" s="478"/>
      <c r="R99" s="478"/>
      <c r="S99" s="478"/>
      <c r="T99" s="478"/>
      <c r="U99" s="478"/>
      <c r="V99" s="478"/>
      <c r="W99" s="478"/>
      <c r="X99" s="478"/>
      <c r="Y99" s="478"/>
      <c r="Z99" s="478"/>
      <c r="AA99" s="479"/>
      <c r="AB99" s="204"/>
    </row>
    <row r="100" spans="12:28" ht="15.75" thickBot="1" x14ac:dyDescent="0.3">
      <c r="L100" s="204"/>
      <c r="M100" s="480"/>
      <c r="N100" s="481"/>
      <c r="O100" s="481"/>
      <c r="P100" s="481"/>
      <c r="Q100" s="481"/>
      <c r="R100" s="481"/>
      <c r="S100" s="481"/>
      <c r="T100" s="481"/>
      <c r="U100" s="481"/>
      <c r="V100" s="481"/>
      <c r="W100" s="481"/>
      <c r="X100" s="481"/>
      <c r="Y100" s="481"/>
      <c r="Z100" s="481"/>
      <c r="AA100" s="482"/>
      <c r="AB100" s="204"/>
    </row>
    <row r="101" spans="12:28" x14ac:dyDescent="0.25">
      <c r="L101" s="204"/>
      <c r="M101" s="204"/>
      <c r="N101" s="204"/>
      <c r="O101" s="204"/>
      <c r="P101" s="204"/>
      <c r="Q101" s="204"/>
      <c r="R101" s="204"/>
      <c r="S101" s="204"/>
      <c r="T101" s="204"/>
      <c r="U101" s="204"/>
      <c r="V101" s="204"/>
      <c r="W101" s="204"/>
      <c r="X101" s="204"/>
      <c r="Y101" s="204"/>
      <c r="Z101" s="204"/>
      <c r="AA101" s="204"/>
      <c r="AB101" s="204"/>
    </row>
  </sheetData>
  <sheetProtection algorithmName="SHA-512" hashValue="MEfTXn5ot+xeC+74Z21o/c9OoCkwZzWbFS38HIvW9qOkbSKWw1/Fp18vYO6ffLdOTrditdulzmx1Ajkx77k3Ow==" saltValue="KvKGtKrxs6Ipz6ew0cmI3Q==" spinCount="100000" sheet="1" objects="1" scenarios="1"/>
  <mergeCells count="336">
    <mergeCell ref="B51:F51"/>
    <mergeCell ref="H51:I51"/>
    <mergeCell ref="J51:K51"/>
    <mergeCell ref="L51:N51"/>
    <mergeCell ref="O51:R51"/>
    <mergeCell ref="T51:U51"/>
    <mergeCell ref="V51:W51"/>
    <mergeCell ref="X51:AA51"/>
    <mergeCell ref="B49:F49"/>
    <mergeCell ref="H49:I49"/>
    <mergeCell ref="J49:K49"/>
    <mergeCell ref="L49:N49"/>
    <mergeCell ref="O49:R49"/>
    <mergeCell ref="T49:U49"/>
    <mergeCell ref="V49:W49"/>
    <mergeCell ref="X49:AA49"/>
    <mergeCell ref="B50:F50"/>
    <mergeCell ref="H50:I50"/>
    <mergeCell ref="J50:K50"/>
    <mergeCell ref="L50:N50"/>
    <mergeCell ref="O50:R50"/>
    <mergeCell ref="T50:U50"/>
    <mergeCell ref="V50:W50"/>
    <mergeCell ref="X50:AA50"/>
    <mergeCell ref="O19:R19"/>
    <mergeCell ref="T19:U19"/>
    <mergeCell ref="V19:W19"/>
    <mergeCell ref="X19:AA19"/>
    <mergeCell ref="O20:R20"/>
    <mergeCell ref="T20:U20"/>
    <mergeCell ref="V20:W20"/>
    <mergeCell ref="X20:AA20"/>
    <mergeCell ref="O21:R21"/>
    <mergeCell ref="T21:U21"/>
    <mergeCell ref="V21:W21"/>
    <mergeCell ref="X21:AA21"/>
    <mergeCell ref="D89:G89"/>
    <mergeCell ref="B89:C89"/>
    <mergeCell ref="H85:J85"/>
    <mergeCell ref="M85:AA95"/>
    <mergeCell ref="M98:AA100"/>
    <mergeCell ref="D85:G85"/>
    <mergeCell ref="D86:G86"/>
    <mergeCell ref="D87:G87"/>
    <mergeCell ref="D88:G88"/>
    <mergeCell ref="B91:C91"/>
    <mergeCell ref="B92:C92"/>
    <mergeCell ref="H91:J92"/>
    <mergeCell ref="E91:G92"/>
    <mergeCell ref="J68:K68"/>
    <mergeCell ref="B85:C85"/>
    <mergeCell ref="B86:C86"/>
    <mergeCell ref="B87:C87"/>
    <mergeCell ref="B88:C88"/>
    <mergeCell ref="L69:M69"/>
    <mergeCell ref="L70:M70"/>
    <mergeCell ref="F70:I70"/>
    <mergeCell ref="F71:I71"/>
    <mergeCell ref="H76:I76"/>
    <mergeCell ref="H77:I77"/>
    <mergeCell ref="J70:K70"/>
    <mergeCell ref="L71:M71"/>
    <mergeCell ref="N70:U71"/>
    <mergeCell ref="N76:U77"/>
    <mergeCell ref="B75:U75"/>
    <mergeCell ref="J71:K71"/>
    <mergeCell ref="N69:U69"/>
    <mergeCell ref="N73:U74"/>
    <mergeCell ref="B72:U72"/>
    <mergeCell ref="L73:M73"/>
    <mergeCell ref="L74:M74"/>
    <mergeCell ref="L76:M76"/>
    <mergeCell ref="L77:M77"/>
    <mergeCell ref="B73:E74"/>
    <mergeCell ref="B76:E77"/>
    <mergeCell ref="B70:E71"/>
    <mergeCell ref="J73:K73"/>
    <mergeCell ref="J74:K74"/>
    <mergeCell ref="J76:K76"/>
    <mergeCell ref="J77:K77"/>
    <mergeCell ref="F73:G73"/>
    <mergeCell ref="F74:G74"/>
    <mergeCell ref="F76:G76"/>
    <mergeCell ref="F77:G77"/>
    <mergeCell ref="H73:I73"/>
    <mergeCell ref="H74:I74"/>
    <mergeCell ref="X40:AA40"/>
    <mergeCell ref="X41:AA41"/>
    <mergeCell ref="X42:AA42"/>
    <mergeCell ref="X43:AA43"/>
    <mergeCell ref="X44:AA44"/>
    <mergeCell ref="X45:AA45"/>
    <mergeCell ref="T47:U47"/>
    <mergeCell ref="V47:W47"/>
    <mergeCell ref="T48:U48"/>
    <mergeCell ref="V48:W48"/>
    <mergeCell ref="X47:AA47"/>
    <mergeCell ref="X48:AA48"/>
    <mergeCell ref="V44:W44"/>
    <mergeCell ref="T45:U45"/>
    <mergeCell ref="V45:W45"/>
    <mergeCell ref="T46:U46"/>
    <mergeCell ref="V46:W46"/>
    <mergeCell ref="X46:AA46"/>
    <mergeCell ref="T42:U42"/>
    <mergeCell ref="V42:W42"/>
    <mergeCell ref="T43:U43"/>
    <mergeCell ref="V43:W43"/>
    <mergeCell ref="L47:N47"/>
    <mergeCell ref="L48:N48"/>
    <mergeCell ref="T39:U39"/>
    <mergeCell ref="V39:W39"/>
    <mergeCell ref="T40:U40"/>
    <mergeCell ref="V40:W40"/>
    <mergeCell ref="T41:U41"/>
    <mergeCell ref="V41:W41"/>
    <mergeCell ref="J46:K46"/>
    <mergeCell ref="J47:K47"/>
    <mergeCell ref="J48:K48"/>
    <mergeCell ref="L40:N40"/>
    <mergeCell ref="L41:N41"/>
    <mergeCell ref="L42:N42"/>
    <mergeCell ref="L43:N43"/>
    <mergeCell ref="L44:N44"/>
    <mergeCell ref="L45:N45"/>
    <mergeCell ref="L46:N46"/>
    <mergeCell ref="O48:R48"/>
    <mergeCell ref="O47:R47"/>
    <mergeCell ref="J40:K40"/>
    <mergeCell ref="J41:K41"/>
    <mergeCell ref="J42:K42"/>
    <mergeCell ref="J43:K43"/>
    <mergeCell ref="X39:AA39"/>
    <mergeCell ref="V25:W25"/>
    <mergeCell ref="X25:AA25"/>
    <mergeCell ref="T26:U26"/>
    <mergeCell ref="V26:W26"/>
    <mergeCell ref="X26:AA26"/>
    <mergeCell ref="T27:U27"/>
    <mergeCell ref="V27:W27"/>
    <mergeCell ref="X27:AA27"/>
    <mergeCell ref="T29:U29"/>
    <mergeCell ref="V29:W29"/>
    <mergeCell ref="X29:AA29"/>
    <mergeCell ref="T30:U30"/>
    <mergeCell ref="V30:W30"/>
    <mergeCell ref="X30:AA30"/>
    <mergeCell ref="T31:U31"/>
    <mergeCell ref="V31:W31"/>
    <mergeCell ref="X31:AA31"/>
    <mergeCell ref="T22:U22"/>
    <mergeCell ref="V22:W22"/>
    <mergeCell ref="X22:AA22"/>
    <mergeCell ref="T23:U23"/>
    <mergeCell ref="V23:W23"/>
    <mergeCell ref="X23:AA23"/>
    <mergeCell ref="K26:N26"/>
    <mergeCell ref="K27:N27"/>
    <mergeCell ref="K28:N28"/>
    <mergeCell ref="T25:U25"/>
    <mergeCell ref="O24:R24"/>
    <mergeCell ref="T24:U24"/>
    <mergeCell ref="O23:R23"/>
    <mergeCell ref="O22:R22"/>
    <mergeCell ref="T28:U28"/>
    <mergeCell ref="V28:W28"/>
    <mergeCell ref="X28:AA28"/>
    <mergeCell ref="V24:W24"/>
    <mergeCell ref="X24:AA24"/>
    <mergeCell ref="T18:U18"/>
    <mergeCell ref="V18:W18"/>
    <mergeCell ref="X18:AA18"/>
    <mergeCell ref="G29:H29"/>
    <mergeCell ref="I29:J29"/>
    <mergeCell ref="K29:N29"/>
    <mergeCell ref="G30:H30"/>
    <mergeCell ref="I26:J26"/>
    <mergeCell ref="I27:J27"/>
    <mergeCell ref="K19:N19"/>
    <mergeCell ref="K20:N20"/>
    <mergeCell ref="K21:N21"/>
    <mergeCell ref="K22:N22"/>
    <mergeCell ref="K23:N23"/>
    <mergeCell ref="K24:N24"/>
    <mergeCell ref="K25:N25"/>
    <mergeCell ref="K18:N18"/>
    <mergeCell ref="I19:J19"/>
    <mergeCell ref="I20:J20"/>
    <mergeCell ref="I21:J21"/>
    <mergeCell ref="I22:J22"/>
    <mergeCell ref="I23:J23"/>
    <mergeCell ref="O26:R26"/>
    <mergeCell ref="O25:R25"/>
    <mergeCell ref="B47:F47"/>
    <mergeCell ref="B48:F48"/>
    <mergeCell ref="G18:H18"/>
    <mergeCell ref="G19:H19"/>
    <mergeCell ref="G20:H20"/>
    <mergeCell ref="G21:H21"/>
    <mergeCell ref="G22:H22"/>
    <mergeCell ref="G23:H23"/>
    <mergeCell ref="G24:H24"/>
    <mergeCell ref="H48:I48"/>
    <mergeCell ref="H47:I47"/>
    <mergeCell ref="H46:I46"/>
    <mergeCell ref="H45:I45"/>
    <mergeCell ref="H41:I41"/>
    <mergeCell ref="B26:E26"/>
    <mergeCell ref="G25:H25"/>
    <mergeCell ref="G26:H26"/>
    <mergeCell ref="B25:E25"/>
    <mergeCell ref="I25:J25"/>
    <mergeCell ref="B24:E24"/>
    <mergeCell ref="I24:J24"/>
    <mergeCell ref="B23:E23"/>
    <mergeCell ref="B22:E22"/>
    <mergeCell ref="J39:K39"/>
    <mergeCell ref="L65:M65"/>
    <mergeCell ref="B39:F39"/>
    <mergeCell ref="B40:F40"/>
    <mergeCell ref="B41:F41"/>
    <mergeCell ref="B42:F42"/>
    <mergeCell ref="B43:F43"/>
    <mergeCell ref="B44:F44"/>
    <mergeCell ref="B45:F45"/>
    <mergeCell ref="B46:F46"/>
    <mergeCell ref="F56:H56"/>
    <mergeCell ref="B57:E57"/>
    <mergeCell ref="B58:E58"/>
    <mergeCell ref="B59:E59"/>
    <mergeCell ref="B60:E60"/>
    <mergeCell ref="B61:E61"/>
    <mergeCell ref="F57:H57"/>
    <mergeCell ref="F58:H58"/>
    <mergeCell ref="F59:H59"/>
    <mergeCell ref="I61:J61"/>
    <mergeCell ref="K61:L61"/>
    <mergeCell ref="M61:N61"/>
    <mergeCell ref="I58:J58"/>
    <mergeCell ref="K58:L58"/>
    <mergeCell ref="M58:N58"/>
    <mergeCell ref="O61:AA61"/>
    <mergeCell ref="F61:H61"/>
    <mergeCell ref="I60:J60"/>
    <mergeCell ref="K60:L60"/>
    <mergeCell ref="M60:N60"/>
    <mergeCell ref="O60:AA60"/>
    <mergeCell ref="F60:H60"/>
    <mergeCell ref="I59:J59"/>
    <mergeCell ref="K59:L59"/>
    <mergeCell ref="M59:N59"/>
    <mergeCell ref="O59:AA59"/>
    <mergeCell ref="O58:AA58"/>
    <mergeCell ref="O56:AA56"/>
    <mergeCell ref="I57:J57"/>
    <mergeCell ref="K57:L57"/>
    <mergeCell ref="M57:N57"/>
    <mergeCell ref="O57:AA57"/>
    <mergeCell ref="B56:E56"/>
    <mergeCell ref="I56:J56"/>
    <mergeCell ref="K56:L56"/>
    <mergeCell ref="M56:N56"/>
    <mergeCell ref="O46:R46"/>
    <mergeCell ref="H44:I44"/>
    <mergeCell ref="O45:R45"/>
    <mergeCell ref="J44:K44"/>
    <mergeCell ref="J45:K45"/>
    <mergeCell ref="T44:U44"/>
    <mergeCell ref="H43:I43"/>
    <mergeCell ref="O44:R44"/>
    <mergeCell ref="H42:I42"/>
    <mergeCell ref="O43:R43"/>
    <mergeCell ref="O42:R42"/>
    <mergeCell ref="O40:R40"/>
    <mergeCell ref="H40:I40"/>
    <mergeCell ref="O41:R41"/>
    <mergeCell ref="L35:M35"/>
    <mergeCell ref="H39:I39"/>
    <mergeCell ref="B28:E28"/>
    <mergeCell ref="O28:R28"/>
    <mergeCell ref="G27:H27"/>
    <mergeCell ref="G28:H28"/>
    <mergeCell ref="B27:E27"/>
    <mergeCell ref="O27:R27"/>
    <mergeCell ref="L39:N39"/>
    <mergeCell ref="I28:J28"/>
    <mergeCell ref="O39:R39"/>
    <mergeCell ref="O29:R29"/>
    <mergeCell ref="O30:R30"/>
    <mergeCell ref="O31:R31"/>
    <mergeCell ref="G31:H31"/>
    <mergeCell ref="I31:J31"/>
    <mergeCell ref="B21:E21"/>
    <mergeCell ref="B31:E31"/>
    <mergeCell ref="B20:E20"/>
    <mergeCell ref="B30:E30"/>
    <mergeCell ref="I30:J30"/>
    <mergeCell ref="B19:E19"/>
    <mergeCell ref="B29:E29"/>
    <mergeCell ref="K30:N30"/>
    <mergeCell ref="K31:N31"/>
    <mergeCell ref="N10:AA10"/>
    <mergeCell ref="B18:E18"/>
    <mergeCell ref="O18:R18"/>
    <mergeCell ref="I18:J18"/>
    <mergeCell ref="L2:M2"/>
    <mergeCell ref="L14:M14"/>
    <mergeCell ref="N5:AA5"/>
    <mergeCell ref="N6:AA6"/>
    <mergeCell ref="N7:AA7"/>
    <mergeCell ref="N8:AA8"/>
    <mergeCell ref="N9:AA9"/>
    <mergeCell ref="F5:I5"/>
    <mergeCell ref="F6:I6"/>
    <mergeCell ref="F7:I7"/>
    <mergeCell ref="F8:I8"/>
    <mergeCell ref="F9:I9"/>
    <mergeCell ref="F10:I10"/>
    <mergeCell ref="B6:E6"/>
    <mergeCell ref="B7:E7"/>
    <mergeCell ref="B8:E8"/>
    <mergeCell ref="B5:E5"/>
    <mergeCell ref="J5:K5"/>
    <mergeCell ref="L5:M5"/>
    <mergeCell ref="L6:M6"/>
    <mergeCell ref="B9:E9"/>
    <mergeCell ref="B10:E10"/>
    <mergeCell ref="J6:K6"/>
    <mergeCell ref="L7:M7"/>
    <mergeCell ref="L8:M8"/>
    <mergeCell ref="L9:M9"/>
    <mergeCell ref="L10:M10"/>
    <mergeCell ref="J7:K7"/>
    <mergeCell ref="J8:K8"/>
    <mergeCell ref="J9:K9"/>
    <mergeCell ref="J10:K10"/>
  </mergeCells>
  <pageMargins left="0.7" right="0.7" top="0.75" bottom="0.75" header="0.3" footer="0.3"/>
  <pageSetup paperSize="9" scale="49" fitToHeight="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0648BFD-AC75-4541-8F0F-E228FAF1EF6E}">
          <x14:formula1>
            <xm:f>Sheet1!$A$2:$A$6</xm:f>
          </x14:formula1>
          <xm:sqref>F6:F11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E38-E75B-4F34-A359-4A4D7796EAF8}">
  <sheetPr>
    <tabColor theme="8"/>
    <pageSetUpPr fitToPage="1"/>
  </sheetPr>
  <dimension ref="A1:AB105"/>
  <sheetViews>
    <sheetView topLeftCell="A67" zoomScaleNormal="100" workbookViewId="0">
      <selection activeCell="G24" sqref="G24:H24"/>
    </sheetView>
  </sheetViews>
  <sheetFormatPr defaultColWidth="9.140625" defaultRowHeight="15" x14ac:dyDescent="0.25"/>
  <cols>
    <col min="1" max="3" width="9.140625" style="1"/>
    <col min="4" max="4" width="13.7109375" style="1" customWidth="1"/>
    <col min="5" max="11" width="9.140625" style="1"/>
    <col min="12" max="12" width="14.28515625" style="1" customWidth="1"/>
    <col min="13" max="13" width="5.140625" style="1" customWidth="1"/>
    <col min="14" max="14" width="9.140625" style="1"/>
    <col min="15" max="15" width="13.7109375" style="1" customWidth="1"/>
    <col min="16" max="16384" width="9.140625" style="1"/>
  </cols>
  <sheetData>
    <row r="1" spans="1:27" s="181" customFormat="1" ht="25.5" customHeight="1" x14ac:dyDescent="0.35">
      <c r="A1" s="206" t="s">
        <v>175</v>
      </c>
    </row>
    <row r="2" spans="1:27" s="182" customFormat="1" x14ac:dyDescent="0.25">
      <c r="A2" s="188" t="s">
        <v>127</v>
      </c>
      <c r="J2" s="186"/>
      <c r="K2" s="187" t="s">
        <v>133</v>
      </c>
      <c r="L2" s="487">
        <f>'Organisation Summary'!C12</f>
        <v>0</v>
      </c>
      <c r="M2" s="488"/>
      <c r="O2" s="185"/>
    </row>
    <row r="3" spans="1:27" s="182" customFormat="1" x14ac:dyDescent="0.25">
      <c r="J3" s="186"/>
      <c r="K3" s="187" t="s">
        <v>174</v>
      </c>
      <c r="L3" s="508">
        <f>'Organisation Summary'!C12-'Organisation Summary'!D12</f>
        <v>0</v>
      </c>
      <c r="M3" s="508"/>
      <c r="O3" s="185"/>
    </row>
    <row r="4" spans="1:27" x14ac:dyDescent="0.25">
      <c r="B4" s="1" t="s">
        <v>185</v>
      </c>
    </row>
    <row r="6" spans="1:27" x14ac:dyDescent="0.25">
      <c r="B6" s="371" t="s">
        <v>129</v>
      </c>
      <c r="C6" s="371"/>
      <c r="D6" s="371"/>
      <c r="E6" s="371"/>
      <c r="F6" s="371" t="s">
        <v>55</v>
      </c>
      <c r="G6" s="371"/>
      <c r="H6" s="371"/>
      <c r="I6" s="371"/>
      <c r="J6" s="371" t="s">
        <v>130</v>
      </c>
      <c r="K6" s="371"/>
      <c r="L6" s="371" t="s">
        <v>46</v>
      </c>
      <c r="M6" s="371"/>
      <c r="N6" s="371" t="s">
        <v>188</v>
      </c>
      <c r="O6" s="371"/>
      <c r="P6" s="371"/>
      <c r="Q6" s="371"/>
      <c r="R6" s="371"/>
      <c r="S6" s="371"/>
      <c r="T6" s="371"/>
      <c r="U6" s="371"/>
      <c r="V6" s="371"/>
      <c r="W6" s="371"/>
      <c r="X6" s="371"/>
      <c r="Y6" s="371"/>
      <c r="Z6" s="371"/>
      <c r="AA6" s="371"/>
    </row>
    <row r="7" spans="1:27" ht="30" customHeight="1" x14ac:dyDescent="0.25">
      <c r="B7" s="489" t="s">
        <v>131</v>
      </c>
      <c r="C7" s="490"/>
      <c r="D7" s="490"/>
      <c r="E7" s="491"/>
      <c r="F7" s="489" t="s">
        <v>88</v>
      </c>
      <c r="G7" s="490"/>
      <c r="H7" s="490"/>
      <c r="I7" s="491"/>
      <c r="J7" s="367"/>
      <c r="K7" s="367"/>
      <c r="L7" s="381">
        <v>0</v>
      </c>
      <c r="M7" s="381"/>
      <c r="N7" s="374"/>
      <c r="O7" s="374"/>
      <c r="P7" s="374"/>
      <c r="Q7" s="374"/>
      <c r="R7" s="374"/>
      <c r="S7" s="374"/>
      <c r="T7" s="374"/>
      <c r="U7" s="374"/>
      <c r="V7" s="374"/>
      <c r="W7" s="374"/>
      <c r="X7" s="374"/>
      <c r="Y7" s="374"/>
      <c r="Z7" s="374"/>
      <c r="AA7" s="374"/>
    </row>
    <row r="8" spans="1:27" ht="30" customHeight="1" x14ac:dyDescent="0.25">
      <c r="B8" s="492" t="s">
        <v>131</v>
      </c>
      <c r="C8" s="493"/>
      <c r="D8" s="493"/>
      <c r="E8" s="494"/>
      <c r="F8" s="492"/>
      <c r="G8" s="493"/>
      <c r="H8" s="493"/>
      <c r="I8" s="494"/>
      <c r="J8" s="369"/>
      <c r="K8" s="369"/>
      <c r="L8" s="368">
        <v>0</v>
      </c>
      <c r="M8" s="368"/>
      <c r="N8" s="370"/>
      <c r="O8" s="370"/>
      <c r="P8" s="370"/>
      <c r="Q8" s="370"/>
      <c r="R8" s="370"/>
      <c r="S8" s="370"/>
      <c r="T8" s="370"/>
      <c r="U8" s="370"/>
      <c r="V8" s="370"/>
      <c r="W8" s="370"/>
      <c r="X8" s="370"/>
      <c r="Y8" s="370"/>
      <c r="Z8" s="370"/>
      <c r="AA8" s="370"/>
    </row>
    <row r="9" spans="1:27" ht="30" customHeight="1" x14ac:dyDescent="0.25">
      <c r="B9" s="492" t="s">
        <v>131</v>
      </c>
      <c r="C9" s="493"/>
      <c r="D9" s="493"/>
      <c r="E9" s="494"/>
      <c r="F9" s="492"/>
      <c r="G9" s="493"/>
      <c r="H9" s="493"/>
      <c r="I9" s="494"/>
      <c r="J9" s="369"/>
      <c r="K9" s="369"/>
      <c r="L9" s="368">
        <v>0</v>
      </c>
      <c r="M9" s="368"/>
      <c r="N9" s="370"/>
      <c r="O9" s="370"/>
      <c r="P9" s="370"/>
      <c r="Q9" s="370"/>
      <c r="R9" s="370"/>
      <c r="S9" s="370"/>
      <c r="T9" s="370"/>
      <c r="U9" s="370"/>
      <c r="V9" s="370"/>
      <c r="W9" s="370"/>
      <c r="X9" s="370"/>
      <c r="Y9" s="370"/>
      <c r="Z9" s="370"/>
      <c r="AA9" s="370"/>
    </row>
    <row r="10" spans="1:27" ht="30" customHeight="1" x14ac:dyDescent="0.25">
      <c r="B10" s="492" t="s">
        <v>131</v>
      </c>
      <c r="C10" s="493"/>
      <c r="D10" s="493"/>
      <c r="E10" s="494"/>
      <c r="F10" s="492"/>
      <c r="G10" s="493"/>
      <c r="H10" s="493"/>
      <c r="I10" s="494"/>
      <c r="J10" s="369"/>
      <c r="K10" s="369"/>
      <c r="L10" s="368">
        <v>0</v>
      </c>
      <c r="M10" s="368"/>
      <c r="N10" s="370"/>
      <c r="O10" s="370"/>
      <c r="P10" s="370"/>
      <c r="Q10" s="370"/>
      <c r="R10" s="370"/>
      <c r="S10" s="370"/>
      <c r="T10" s="370"/>
      <c r="U10" s="370"/>
      <c r="V10" s="370"/>
      <c r="W10" s="370"/>
      <c r="X10" s="370"/>
      <c r="Y10" s="370"/>
      <c r="Z10" s="370"/>
      <c r="AA10" s="370"/>
    </row>
    <row r="11" spans="1:27" ht="30" customHeight="1" x14ac:dyDescent="0.25">
      <c r="B11" s="492" t="s">
        <v>131</v>
      </c>
      <c r="C11" s="493"/>
      <c r="D11" s="493"/>
      <c r="E11" s="494"/>
      <c r="F11" s="492"/>
      <c r="G11" s="493"/>
      <c r="H11" s="493"/>
      <c r="I11" s="494"/>
      <c r="J11" s="369"/>
      <c r="K11" s="369"/>
      <c r="L11" s="368">
        <v>0</v>
      </c>
      <c r="M11" s="368"/>
      <c r="N11" s="370"/>
      <c r="O11" s="370"/>
      <c r="P11" s="370"/>
      <c r="Q11" s="370"/>
      <c r="R11" s="370"/>
      <c r="S11" s="370"/>
      <c r="T11" s="370"/>
      <c r="U11" s="370"/>
      <c r="V11" s="370"/>
      <c r="W11" s="370"/>
      <c r="X11" s="370"/>
      <c r="Y11" s="370"/>
      <c r="Z11" s="370"/>
      <c r="AA11" s="370"/>
    </row>
    <row r="12" spans="1:27" s="199" customFormat="1" x14ac:dyDescent="0.25">
      <c r="B12" s="197"/>
      <c r="C12" s="197"/>
      <c r="D12" s="197"/>
      <c r="E12" s="197"/>
      <c r="F12" s="197"/>
      <c r="G12" s="197"/>
      <c r="H12" s="197"/>
      <c r="I12" s="197"/>
      <c r="J12" s="197"/>
      <c r="K12" s="197"/>
      <c r="L12" s="200"/>
      <c r="M12" s="200"/>
      <c r="N12" s="198"/>
      <c r="O12" s="198"/>
      <c r="P12" s="198"/>
      <c r="Q12" s="198"/>
      <c r="R12" s="198"/>
      <c r="S12" s="198"/>
      <c r="T12" s="198"/>
      <c r="U12" s="198"/>
      <c r="V12" s="198"/>
      <c r="W12" s="198"/>
      <c r="X12" s="198"/>
      <c r="Y12" s="198"/>
      <c r="Z12" s="198"/>
      <c r="AA12" s="198"/>
    </row>
    <row r="13" spans="1:27" x14ac:dyDescent="0.25">
      <c r="K13" s="190" t="s">
        <v>132</v>
      </c>
      <c r="L13" s="208">
        <f>SUM(L7:M11)</f>
        <v>0</v>
      </c>
      <c r="M13" s="208"/>
    </row>
    <row r="15" spans="1:27" s="182" customFormat="1" x14ac:dyDescent="0.25">
      <c r="A15" s="188" t="s">
        <v>62</v>
      </c>
      <c r="K15" s="189" t="s">
        <v>134</v>
      </c>
      <c r="L15" s="487">
        <f>'Organisation Summary'!C13</f>
        <v>0</v>
      </c>
      <c r="M15" s="488"/>
    </row>
    <row r="16" spans="1:27" s="182" customFormat="1" x14ac:dyDescent="0.25">
      <c r="K16" s="189" t="s">
        <v>174</v>
      </c>
      <c r="L16" s="372">
        <f>'Organisation Summary'!C13-'Organisation Summary'!D13</f>
        <v>0</v>
      </c>
      <c r="M16" s="373"/>
    </row>
    <row r="17" spans="2:27" x14ac:dyDescent="0.25">
      <c r="B17" s="1" t="s">
        <v>184</v>
      </c>
    </row>
    <row r="19" spans="2:27" x14ac:dyDescent="0.25">
      <c r="B19" s="191" t="s">
        <v>142</v>
      </c>
    </row>
    <row r="20" spans="2:27" x14ac:dyDescent="0.25">
      <c r="B20" s="371" t="s">
        <v>135</v>
      </c>
      <c r="C20" s="371"/>
      <c r="D20" s="371"/>
      <c r="E20" s="371"/>
      <c r="F20" s="194" t="s">
        <v>155</v>
      </c>
      <c r="G20" s="371" t="s">
        <v>154</v>
      </c>
      <c r="H20" s="371"/>
      <c r="I20" s="371" t="s">
        <v>156</v>
      </c>
      <c r="J20" s="371"/>
      <c r="K20" s="371" t="s">
        <v>188</v>
      </c>
      <c r="L20" s="371"/>
      <c r="M20" s="371"/>
      <c r="N20" s="371"/>
      <c r="O20" s="371" t="s">
        <v>135</v>
      </c>
      <c r="P20" s="371"/>
      <c r="Q20" s="371"/>
      <c r="R20" s="371"/>
      <c r="S20" s="194" t="s">
        <v>155</v>
      </c>
      <c r="T20" s="371" t="s">
        <v>154</v>
      </c>
      <c r="U20" s="371"/>
      <c r="V20" s="371" t="s">
        <v>156</v>
      </c>
      <c r="W20" s="371"/>
      <c r="X20" s="371" t="s">
        <v>188</v>
      </c>
      <c r="Y20" s="371"/>
      <c r="Z20" s="371"/>
      <c r="AA20" s="371"/>
    </row>
    <row r="21" spans="2:27" ht="30" customHeight="1" x14ac:dyDescent="0.25">
      <c r="B21" s="387" t="s">
        <v>17</v>
      </c>
      <c r="C21" s="388" t="s">
        <v>17</v>
      </c>
      <c r="D21" s="388" t="s">
        <v>17</v>
      </c>
      <c r="E21" s="389" t="s">
        <v>17</v>
      </c>
      <c r="F21" s="213"/>
      <c r="G21" s="395">
        <v>0</v>
      </c>
      <c r="H21" s="396"/>
      <c r="I21" s="412">
        <f>F21*G21</f>
        <v>0</v>
      </c>
      <c r="J21" s="413"/>
      <c r="K21" s="414"/>
      <c r="L21" s="415"/>
      <c r="M21" s="415"/>
      <c r="N21" s="416"/>
      <c r="O21" s="383" t="s">
        <v>57</v>
      </c>
      <c r="P21" s="383" t="s">
        <v>57</v>
      </c>
      <c r="Q21" s="383" t="s">
        <v>57</v>
      </c>
      <c r="R21" s="384" t="s">
        <v>57</v>
      </c>
      <c r="S21" s="213"/>
      <c r="T21" s="395">
        <v>0</v>
      </c>
      <c r="U21" s="396"/>
      <c r="V21" s="412">
        <f>S21*T21</f>
        <v>0</v>
      </c>
      <c r="W21" s="413"/>
      <c r="X21" s="414"/>
      <c r="Y21" s="415"/>
      <c r="Z21" s="415"/>
      <c r="AA21" s="425"/>
    </row>
    <row r="22" spans="2:27" ht="30" customHeight="1" x14ac:dyDescent="0.25">
      <c r="B22" s="382" t="s">
        <v>18</v>
      </c>
      <c r="C22" s="383" t="s">
        <v>18</v>
      </c>
      <c r="D22" s="383" t="s">
        <v>18</v>
      </c>
      <c r="E22" s="384" t="s">
        <v>18</v>
      </c>
      <c r="F22" s="214"/>
      <c r="G22" s="400">
        <v>0</v>
      </c>
      <c r="H22" s="401"/>
      <c r="I22" s="385">
        <f t="shared" ref="I22:I30" si="0">F22*G22</f>
        <v>0</v>
      </c>
      <c r="J22" s="386"/>
      <c r="K22" s="390"/>
      <c r="L22" s="391"/>
      <c r="M22" s="391"/>
      <c r="N22" s="392"/>
      <c r="O22" s="383" t="s">
        <v>66</v>
      </c>
      <c r="P22" s="383" t="s">
        <v>66</v>
      </c>
      <c r="Q22" s="383" t="s">
        <v>66</v>
      </c>
      <c r="R22" s="384" t="s">
        <v>66</v>
      </c>
      <c r="S22" s="214"/>
      <c r="T22" s="400">
        <v>0</v>
      </c>
      <c r="U22" s="401"/>
      <c r="V22" s="385">
        <f t="shared" ref="V22:V30" si="1">S22*T22</f>
        <v>0</v>
      </c>
      <c r="W22" s="386"/>
      <c r="X22" s="390"/>
      <c r="Y22" s="391"/>
      <c r="Z22" s="391"/>
      <c r="AA22" s="420"/>
    </row>
    <row r="23" spans="2:27" ht="30" customHeight="1" x14ac:dyDescent="0.25">
      <c r="B23" s="382" t="s">
        <v>19</v>
      </c>
      <c r="C23" s="383" t="s">
        <v>19</v>
      </c>
      <c r="D23" s="383" t="s">
        <v>19</v>
      </c>
      <c r="E23" s="384" t="s">
        <v>19</v>
      </c>
      <c r="F23" s="214"/>
      <c r="G23" s="400">
        <v>0</v>
      </c>
      <c r="H23" s="401"/>
      <c r="I23" s="385">
        <f t="shared" si="0"/>
        <v>0</v>
      </c>
      <c r="J23" s="386"/>
      <c r="K23" s="390"/>
      <c r="L23" s="391"/>
      <c r="M23" s="391"/>
      <c r="N23" s="392"/>
      <c r="O23" s="383" t="s">
        <v>58</v>
      </c>
      <c r="P23" s="383" t="s">
        <v>58</v>
      </c>
      <c r="Q23" s="383" t="s">
        <v>58</v>
      </c>
      <c r="R23" s="384" t="s">
        <v>58</v>
      </c>
      <c r="S23" s="214"/>
      <c r="T23" s="400">
        <v>0</v>
      </c>
      <c r="U23" s="401"/>
      <c r="V23" s="385">
        <f t="shared" si="1"/>
        <v>0</v>
      </c>
      <c r="W23" s="386"/>
      <c r="X23" s="390"/>
      <c r="Y23" s="391"/>
      <c r="Z23" s="391"/>
      <c r="AA23" s="420"/>
    </row>
    <row r="24" spans="2:27" ht="30" customHeight="1" x14ac:dyDescent="0.25">
      <c r="B24" s="382" t="s">
        <v>20</v>
      </c>
      <c r="C24" s="383" t="s">
        <v>20</v>
      </c>
      <c r="D24" s="383" t="s">
        <v>20</v>
      </c>
      <c r="E24" s="384" t="s">
        <v>20</v>
      </c>
      <c r="F24" s="214"/>
      <c r="G24" s="400">
        <v>0</v>
      </c>
      <c r="H24" s="401"/>
      <c r="I24" s="385">
        <f t="shared" si="0"/>
        <v>0</v>
      </c>
      <c r="J24" s="386"/>
      <c r="K24" s="390"/>
      <c r="L24" s="391"/>
      <c r="M24" s="391"/>
      <c r="N24" s="392"/>
      <c r="O24" s="383" t="s">
        <v>193</v>
      </c>
      <c r="P24" s="383" t="s">
        <v>57</v>
      </c>
      <c r="Q24" s="383" t="s">
        <v>57</v>
      </c>
      <c r="R24" s="384" t="s">
        <v>57</v>
      </c>
      <c r="S24" s="214"/>
      <c r="T24" s="400">
        <v>0</v>
      </c>
      <c r="U24" s="401"/>
      <c r="V24" s="385">
        <f t="shared" si="1"/>
        <v>0</v>
      </c>
      <c r="W24" s="386"/>
      <c r="X24" s="390"/>
      <c r="Y24" s="391"/>
      <c r="Z24" s="391"/>
      <c r="AA24" s="420"/>
    </row>
    <row r="25" spans="2:27" ht="30" customHeight="1" x14ac:dyDescent="0.25">
      <c r="B25" s="382" t="s">
        <v>21</v>
      </c>
      <c r="C25" s="383" t="s">
        <v>21</v>
      </c>
      <c r="D25" s="383" t="s">
        <v>21</v>
      </c>
      <c r="E25" s="384" t="s">
        <v>21</v>
      </c>
      <c r="F25" s="214"/>
      <c r="G25" s="400">
        <v>0</v>
      </c>
      <c r="H25" s="401"/>
      <c r="I25" s="385">
        <f t="shared" si="0"/>
        <v>0</v>
      </c>
      <c r="J25" s="386"/>
      <c r="K25" s="390"/>
      <c r="L25" s="391"/>
      <c r="M25" s="391"/>
      <c r="N25" s="392"/>
      <c r="O25" s="383" t="s">
        <v>199</v>
      </c>
      <c r="P25" s="383" t="s">
        <v>66</v>
      </c>
      <c r="Q25" s="383" t="s">
        <v>66</v>
      </c>
      <c r="R25" s="384" t="s">
        <v>66</v>
      </c>
      <c r="S25" s="214"/>
      <c r="T25" s="400">
        <v>0</v>
      </c>
      <c r="U25" s="401"/>
      <c r="V25" s="385">
        <f t="shared" si="1"/>
        <v>0</v>
      </c>
      <c r="W25" s="386"/>
      <c r="X25" s="390"/>
      <c r="Y25" s="391"/>
      <c r="Z25" s="391"/>
      <c r="AA25" s="420"/>
    </row>
    <row r="26" spans="2:27" ht="30" customHeight="1" x14ac:dyDescent="0.25">
      <c r="B26" s="382" t="s">
        <v>22</v>
      </c>
      <c r="C26" s="383" t="s">
        <v>22</v>
      </c>
      <c r="D26" s="383" t="s">
        <v>22</v>
      </c>
      <c r="E26" s="384" t="s">
        <v>22</v>
      </c>
      <c r="F26" s="214"/>
      <c r="G26" s="400">
        <v>0</v>
      </c>
      <c r="H26" s="401"/>
      <c r="I26" s="385">
        <f t="shared" si="0"/>
        <v>0</v>
      </c>
      <c r="J26" s="386"/>
      <c r="K26" s="390"/>
      <c r="L26" s="391"/>
      <c r="M26" s="391"/>
      <c r="N26" s="392"/>
      <c r="O26" s="383" t="s">
        <v>195</v>
      </c>
      <c r="P26" s="383" t="s">
        <v>58</v>
      </c>
      <c r="Q26" s="383" t="s">
        <v>58</v>
      </c>
      <c r="R26" s="384" t="s">
        <v>58</v>
      </c>
      <c r="S26" s="214"/>
      <c r="T26" s="400">
        <v>0</v>
      </c>
      <c r="U26" s="401"/>
      <c r="V26" s="385">
        <f t="shared" si="1"/>
        <v>0</v>
      </c>
      <c r="W26" s="386"/>
      <c r="X26" s="390"/>
      <c r="Y26" s="391"/>
      <c r="Z26" s="391"/>
      <c r="AA26" s="420"/>
    </row>
    <row r="27" spans="2:27" ht="30" customHeight="1" x14ac:dyDescent="0.25">
      <c r="B27" s="382" t="s">
        <v>23</v>
      </c>
      <c r="C27" s="383" t="s">
        <v>23</v>
      </c>
      <c r="D27" s="383" t="s">
        <v>23</v>
      </c>
      <c r="E27" s="384" t="s">
        <v>23</v>
      </c>
      <c r="F27" s="214"/>
      <c r="G27" s="400">
        <v>0</v>
      </c>
      <c r="H27" s="401"/>
      <c r="I27" s="385">
        <f t="shared" si="0"/>
        <v>0</v>
      </c>
      <c r="J27" s="386"/>
      <c r="K27" s="390"/>
      <c r="L27" s="391"/>
      <c r="M27" s="391"/>
      <c r="N27" s="392"/>
      <c r="O27" s="417" t="s">
        <v>141</v>
      </c>
      <c r="P27" s="418"/>
      <c r="Q27" s="418"/>
      <c r="R27" s="419"/>
      <c r="S27" s="192" t="s">
        <v>155</v>
      </c>
      <c r="T27" s="421" t="s">
        <v>154</v>
      </c>
      <c r="U27" s="422"/>
      <c r="V27" s="421" t="s">
        <v>156</v>
      </c>
      <c r="W27" s="422"/>
      <c r="X27" s="421" t="s">
        <v>188</v>
      </c>
      <c r="Y27" s="424"/>
      <c r="Z27" s="424"/>
      <c r="AA27" s="422"/>
    </row>
    <row r="28" spans="2:27" ht="30" customHeight="1" x14ac:dyDescent="0.25">
      <c r="B28" s="382" t="s">
        <v>24</v>
      </c>
      <c r="C28" s="383" t="s">
        <v>24</v>
      </c>
      <c r="D28" s="383" t="s">
        <v>24</v>
      </c>
      <c r="E28" s="384" t="s">
        <v>24</v>
      </c>
      <c r="F28" s="214"/>
      <c r="G28" s="400">
        <v>0</v>
      </c>
      <c r="H28" s="401"/>
      <c r="I28" s="385">
        <f t="shared" si="0"/>
        <v>0</v>
      </c>
      <c r="J28" s="386"/>
      <c r="K28" s="390"/>
      <c r="L28" s="391"/>
      <c r="M28" s="391"/>
      <c r="N28" s="392"/>
      <c r="O28" s="397"/>
      <c r="P28" s="397"/>
      <c r="Q28" s="397"/>
      <c r="R28" s="398"/>
      <c r="S28" s="214"/>
      <c r="T28" s="400">
        <v>0</v>
      </c>
      <c r="U28" s="401"/>
      <c r="V28" s="385">
        <f t="shared" si="1"/>
        <v>0</v>
      </c>
      <c r="W28" s="386"/>
      <c r="X28" s="390"/>
      <c r="Y28" s="391"/>
      <c r="Z28" s="391"/>
      <c r="AA28" s="420"/>
    </row>
    <row r="29" spans="2:27" ht="30" customHeight="1" x14ac:dyDescent="0.25">
      <c r="B29" s="382" t="s">
        <v>25</v>
      </c>
      <c r="C29" s="383" t="s">
        <v>25</v>
      </c>
      <c r="D29" s="383" t="s">
        <v>25</v>
      </c>
      <c r="E29" s="384" t="s">
        <v>25</v>
      </c>
      <c r="F29" s="214"/>
      <c r="G29" s="400">
        <v>0</v>
      </c>
      <c r="H29" s="401"/>
      <c r="I29" s="385">
        <f t="shared" si="0"/>
        <v>0</v>
      </c>
      <c r="J29" s="386"/>
      <c r="K29" s="390"/>
      <c r="L29" s="391"/>
      <c r="M29" s="391"/>
      <c r="N29" s="392"/>
      <c r="O29" s="397"/>
      <c r="P29" s="397"/>
      <c r="Q29" s="397"/>
      <c r="R29" s="398"/>
      <c r="S29" s="214"/>
      <c r="T29" s="400">
        <v>0</v>
      </c>
      <c r="U29" s="401"/>
      <c r="V29" s="385">
        <f t="shared" si="1"/>
        <v>0</v>
      </c>
      <c r="W29" s="386"/>
      <c r="X29" s="390"/>
      <c r="Y29" s="391"/>
      <c r="Z29" s="391"/>
      <c r="AA29" s="420"/>
    </row>
    <row r="30" spans="2:27" ht="30" customHeight="1" x14ac:dyDescent="0.25">
      <c r="B30" s="382" t="s">
        <v>153</v>
      </c>
      <c r="C30" s="383" t="s">
        <v>26</v>
      </c>
      <c r="D30" s="383" t="s">
        <v>26</v>
      </c>
      <c r="E30" s="384" t="s">
        <v>26</v>
      </c>
      <c r="F30" s="214"/>
      <c r="G30" s="400">
        <v>0</v>
      </c>
      <c r="H30" s="401"/>
      <c r="I30" s="385">
        <f t="shared" si="0"/>
        <v>0</v>
      </c>
      <c r="J30" s="386"/>
      <c r="K30" s="390"/>
      <c r="L30" s="391"/>
      <c r="M30" s="391"/>
      <c r="N30" s="392"/>
      <c r="O30" s="397"/>
      <c r="P30" s="397"/>
      <c r="Q30" s="397"/>
      <c r="R30" s="398"/>
      <c r="S30" s="214"/>
      <c r="T30" s="400">
        <v>0</v>
      </c>
      <c r="U30" s="401"/>
      <c r="V30" s="385">
        <f t="shared" si="1"/>
        <v>0</v>
      </c>
      <c r="W30" s="386"/>
      <c r="X30" s="390"/>
      <c r="Y30" s="391"/>
      <c r="Z30" s="391"/>
      <c r="AA30" s="420"/>
    </row>
    <row r="31" spans="2:27" ht="30" customHeight="1" x14ac:dyDescent="0.25">
      <c r="B31" s="382" t="s">
        <v>56</v>
      </c>
      <c r="C31" s="383" t="s">
        <v>56</v>
      </c>
      <c r="D31" s="383" t="s">
        <v>56</v>
      </c>
      <c r="E31" s="384" t="s">
        <v>56</v>
      </c>
      <c r="F31" s="214"/>
      <c r="G31" s="400">
        <v>0</v>
      </c>
      <c r="H31" s="401"/>
      <c r="I31" s="385">
        <f t="shared" ref="I31:I33" si="2">F31*G31</f>
        <v>0</v>
      </c>
      <c r="J31" s="386"/>
      <c r="K31" s="390"/>
      <c r="L31" s="391"/>
      <c r="M31" s="391"/>
      <c r="N31" s="392"/>
      <c r="O31" s="397"/>
      <c r="P31" s="397"/>
      <c r="Q31" s="397"/>
      <c r="R31" s="398"/>
      <c r="S31" s="214"/>
      <c r="T31" s="400">
        <v>0</v>
      </c>
      <c r="U31" s="401"/>
      <c r="V31" s="385">
        <f t="shared" ref="V31:V33" si="3">S31*T31</f>
        <v>0</v>
      </c>
      <c r="W31" s="386"/>
      <c r="X31" s="390"/>
      <c r="Y31" s="391"/>
      <c r="Z31" s="391"/>
      <c r="AA31" s="420"/>
    </row>
    <row r="32" spans="2:27" ht="30" customHeight="1" x14ac:dyDescent="0.25">
      <c r="B32" s="382" t="s">
        <v>28</v>
      </c>
      <c r="C32" s="383" t="s">
        <v>28</v>
      </c>
      <c r="D32" s="383" t="s">
        <v>28</v>
      </c>
      <c r="E32" s="384" t="s">
        <v>28</v>
      </c>
      <c r="F32" s="214"/>
      <c r="G32" s="400">
        <v>0</v>
      </c>
      <c r="H32" s="401"/>
      <c r="I32" s="385">
        <f t="shared" si="2"/>
        <v>0</v>
      </c>
      <c r="J32" s="386"/>
      <c r="K32" s="390"/>
      <c r="L32" s="391"/>
      <c r="M32" s="391"/>
      <c r="N32" s="392"/>
      <c r="O32" s="397"/>
      <c r="P32" s="397"/>
      <c r="Q32" s="397"/>
      <c r="R32" s="398"/>
      <c r="S32" s="214"/>
      <c r="T32" s="400">
        <v>0</v>
      </c>
      <c r="U32" s="401"/>
      <c r="V32" s="385">
        <f t="shared" si="3"/>
        <v>0</v>
      </c>
      <c r="W32" s="386"/>
      <c r="X32" s="390"/>
      <c r="Y32" s="391"/>
      <c r="Z32" s="391"/>
      <c r="AA32" s="420"/>
    </row>
    <row r="33" spans="1:27" ht="30" customHeight="1" x14ac:dyDescent="0.25">
      <c r="B33" s="382" t="s">
        <v>29</v>
      </c>
      <c r="C33" s="383" t="s">
        <v>29</v>
      </c>
      <c r="D33" s="383" t="s">
        <v>29</v>
      </c>
      <c r="E33" s="384" t="s">
        <v>29</v>
      </c>
      <c r="F33" s="214"/>
      <c r="G33" s="400">
        <v>0</v>
      </c>
      <c r="H33" s="401"/>
      <c r="I33" s="385">
        <f t="shared" si="2"/>
        <v>0</v>
      </c>
      <c r="J33" s="386"/>
      <c r="K33" s="390"/>
      <c r="L33" s="391"/>
      <c r="M33" s="391"/>
      <c r="N33" s="392"/>
      <c r="O33" s="397"/>
      <c r="P33" s="397"/>
      <c r="Q33" s="397"/>
      <c r="R33" s="398"/>
      <c r="S33" s="214"/>
      <c r="T33" s="400">
        <v>0</v>
      </c>
      <c r="U33" s="401"/>
      <c r="V33" s="385">
        <f t="shared" si="3"/>
        <v>0</v>
      </c>
      <c r="W33" s="386"/>
      <c r="X33" s="390"/>
      <c r="Y33" s="391"/>
      <c r="Z33" s="391"/>
      <c r="AA33" s="420"/>
    </row>
    <row r="35" spans="1:27" x14ac:dyDescent="0.25">
      <c r="K35" s="190" t="s">
        <v>136</v>
      </c>
      <c r="L35" s="211">
        <f>SUM(I21:J30,V21:W26,V28:W30)</f>
        <v>0</v>
      </c>
      <c r="M35" s="212"/>
    </row>
    <row r="37" spans="1:27" s="182" customFormat="1" x14ac:dyDescent="0.25">
      <c r="A37" s="188" t="s">
        <v>63</v>
      </c>
      <c r="K37" s="189" t="s">
        <v>137</v>
      </c>
      <c r="L37" s="487">
        <f>'Organisation Summary'!C14</f>
        <v>0</v>
      </c>
      <c r="M37" s="488"/>
    </row>
    <row r="38" spans="1:27" s="182" customFormat="1" x14ac:dyDescent="0.25">
      <c r="K38" s="189" t="s">
        <v>174</v>
      </c>
      <c r="L38" s="372">
        <f>'Organisation Summary'!C14-'Organisation Summary'!D14</f>
        <v>0</v>
      </c>
      <c r="M38" s="373"/>
    </row>
    <row r="39" spans="1:27" x14ac:dyDescent="0.25">
      <c r="B39" s="1" t="s">
        <v>187</v>
      </c>
    </row>
    <row r="41" spans="1:27" x14ac:dyDescent="0.25">
      <c r="B41" s="191" t="s">
        <v>143</v>
      </c>
      <c r="O41" s="191" t="s">
        <v>140</v>
      </c>
    </row>
    <row r="42" spans="1:27" x14ac:dyDescent="0.25">
      <c r="B42" s="371" t="s">
        <v>148</v>
      </c>
      <c r="C42" s="371"/>
      <c r="D42" s="371"/>
      <c r="E42" s="371"/>
      <c r="F42" s="371"/>
      <c r="G42" s="194" t="s">
        <v>155</v>
      </c>
      <c r="H42" s="371" t="s">
        <v>154</v>
      </c>
      <c r="I42" s="371"/>
      <c r="J42" s="371" t="s">
        <v>46</v>
      </c>
      <c r="K42" s="371"/>
      <c r="L42" s="371" t="s">
        <v>188</v>
      </c>
      <c r="M42" s="371"/>
      <c r="N42" s="371"/>
      <c r="O42" s="402" t="s">
        <v>147</v>
      </c>
      <c r="P42" s="403"/>
      <c r="Q42" s="403"/>
      <c r="R42" s="403"/>
      <c r="S42" s="195" t="s">
        <v>155</v>
      </c>
      <c r="T42" s="423" t="s">
        <v>154</v>
      </c>
      <c r="U42" s="423"/>
      <c r="V42" s="423" t="s">
        <v>46</v>
      </c>
      <c r="W42" s="423"/>
      <c r="X42" s="423" t="s">
        <v>188</v>
      </c>
      <c r="Y42" s="423"/>
      <c r="Z42" s="423"/>
      <c r="AA42" s="423"/>
    </row>
    <row r="43" spans="1:27" ht="30" customHeight="1" x14ac:dyDescent="0.25">
      <c r="B43" s="495" t="s">
        <v>33</v>
      </c>
      <c r="C43" s="495"/>
      <c r="D43" s="495"/>
      <c r="E43" s="495"/>
      <c r="F43" s="495"/>
      <c r="G43" s="213"/>
      <c r="H43" s="395">
        <v>0</v>
      </c>
      <c r="I43" s="396"/>
      <c r="J43" s="412">
        <f>G43*H43</f>
        <v>0</v>
      </c>
      <c r="K43" s="413"/>
      <c r="L43" s="414"/>
      <c r="M43" s="415"/>
      <c r="N43" s="416"/>
      <c r="O43" s="393"/>
      <c r="P43" s="393"/>
      <c r="Q43" s="393"/>
      <c r="R43" s="394"/>
      <c r="S43" s="213"/>
      <c r="T43" s="395">
        <v>0</v>
      </c>
      <c r="U43" s="396"/>
      <c r="V43" s="412">
        <f>S43*T43</f>
        <v>0</v>
      </c>
      <c r="W43" s="413"/>
      <c r="X43" s="414"/>
      <c r="Y43" s="415"/>
      <c r="Z43" s="415"/>
      <c r="AA43" s="425"/>
    </row>
    <row r="44" spans="1:27" ht="30" customHeight="1" x14ac:dyDescent="0.25">
      <c r="B44" s="496" t="s">
        <v>34</v>
      </c>
      <c r="C44" s="496"/>
      <c r="D44" s="496"/>
      <c r="E44" s="496"/>
      <c r="F44" s="496"/>
      <c r="G44" s="214"/>
      <c r="H44" s="400">
        <v>0</v>
      </c>
      <c r="I44" s="401"/>
      <c r="J44" s="385">
        <f t="shared" ref="J44:J54" si="4">G44*H44</f>
        <v>0</v>
      </c>
      <c r="K44" s="386"/>
      <c r="L44" s="390"/>
      <c r="M44" s="391"/>
      <c r="N44" s="392"/>
      <c r="O44" s="397"/>
      <c r="P44" s="397"/>
      <c r="Q44" s="397"/>
      <c r="R44" s="398"/>
      <c r="S44" s="214"/>
      <c r="T44" s="400">
        <v>0</v>
      </c>
      <c r="U44" s="401"/>
      <c r="V44" s="385">
        <f t="shared" ref="V44:V54" si="5">S44*T44</f>
        <v>0</v>
      </c>
      <c r="W44" s="386"/>
      <c r="X44" s="390"/>
      <c r="Y44" s="391"/>
      <c r="Z44" s="391"/>
      <c r="AA44" s="420"/>
    </row>
    <row r="45" spans="1:27" ht="30" customHeight="1" x14ac:dyDescent="0.25">
      <c r="B45" s="496" t="s">
        <v>35</v>
      </c>
      <c r="C45" s="496"/>
      <c r="D45" s="496"/>
      <c r="E45" s="496"/>
      <c r="F45" s="496"/>
      <c r="G45" s="214"/>
      <c r="H45" s="400">
        <v>0</v>
      </c>
      <c r="I45" s="401"/>
      <c r="J45" s="385">
        <f t="shared" si="4"/>
        <v>0</v>
      </c>
      <c r="K45" s="386"/>
      <c r="L45" s="390"/>
      <c r="M45" s="391"/>
      <c r="N45" s="392"/>
      <c r="O45" s="397"/>
      <c r="P45" s="397"/>
      <c r="Q45" s="397"/>
      <c r="R45" s="398"/>
      <c r="S45" s="214"/>
      <c r="T45" s="400">
        <v>0</v>
      </c>
      <c r="U45" s="401"/>
      <c r="V45" s="385">
        <f t="shared" si="5"/>
        <v>0</v>
      </c>
      <c r="W45" s="386"/>
      <c r="X45" s="390"/>
      <c r="Y45" s="391"/>
      <c r="Z45" s="391"/>
      <c r="AA45" s="420"/>
    </row>
    <row r="46" spans="1:27" ht="30" customHeight="1" x14ac:dyDescent="0.25">
      <c r="B46" s="496" t="s">
        <v>36</v>
      </c>
      <c r="C46" s="496"/>
      <c r="D46" s="496"/>
      <c r="E46" s="496"/>
      <c r="F46" s="496"/>
      <c r="G46" s="214"/>
      <c r="H46" s="400">
        <v>0</v>
      </c>
      <c r="I46" s="401"/>
      <c r="J46" s="385">
        <f t="shared" si="4"/>
        <v>0</v>
      </c>
      <c r="K46" s="386"/>
      <c r="L46" s="390"/>
      <c r="M46" s="391"/>
      <c r="N46" s="392"/>
      <c r="O46" s="397"/>
      <c r="P46" s="397"/>
      <c r="Q46" s="397"/>
      <c r="R46" s="398"/>
      <c r="S46" s="214"/>
      <c r="T46" s="400">
        <v>0</v>
      </c>
      <c r="U46" s="401"/>
      <c r="V46" s="385">
        <f t="shared" si="5"/>
        <v>0</v>
      </c>
      <c r="W46" s="386"/>
      <c r="X46" s="390"/>
      <c r="Y46" s="391"/>
      <c r="Z46" s="391"/>
      <c r="AA46" s="420"/>
    </row>
    <row r="47" spans="1:27" ht="30" customHeight="1" x14ac:dyDescent="0.25">
      <c r="B47" s="496" t="s">
        <v>37</v>
      </c>
      <c r="C47" s="496"/>
      <c r="D47" s="496"/>
      <c r="E47" s="496"/>
      <c r="F47" s="496"/>
      <c r="G47" s="214"/>
      <c r="H47" s="400">
        <v>0</v>
      </c>
      <c r="I47" s="401"/>
      <c r="J47" s="385">
        <f t="shared" si="4"/>
        <v>0</v>
      </c>
      <c r="K47" s="386"/>
      <c r="L47" s="390"/>
      <c r="M47" s="391"/>
      <c r="N47" s="392"/>
      <c r="O47" s="397"/>
      <c r="P47" s="397"/>
      <c r="Q47" s="397"/>
      <c r="R47" s="398"/>
      <c r="S47" s="214"/>
      <c r="T47" s="400">
        <v>0</v>
      </c>
      <c r="U47" s="401"/>
      <c r="V47" s="385">
        <f t="shared" si="5"/>
        <v>0</v>
      </c>
      <c r="W47" s="386"/>
      <c r="X47" s="390"/>
      <c r="Y47" s="391"/>
      <c r="Z47" s="391"/>
      <c r="AA47" s="420"/>
    </row>
    <row r="48" spans="1:27" ht="30" customHeight="1" x14ac:dyDescent="0.25">
      <c r="B48" s="496" t="s">
        <v>205</v>
      </c>
      <c r="C48" s="496"/>
      <c r="D48" s="496"/>
      <c r="E48" s="496"/>
      <c r="F48" s="496"/>
      <c r="G48" s="214"/>
      <c r="H48" s="400">
        <v>0</v>
      </c>
      <c r="I48" s="401"/>
      <c r="J48" s="385">
        <f t="shared" si="4"/>
        <v>0</v>
      </c>
      <c r="K48" s="386"/>
      <c r="L48" s="390"/>
      <c r="M48" s="391"/>
      <c r="N48" s="392"/>
      <c r="O48" s="397"/>
      <c r="P48" s="397"/>
      <c r="Q48" s="397"/>
      <c r="R48" s="398"/>
      <c r="S48" s="214"/>
      <c r="T48" s="400">
        <v>0</v>
      </c>
      <c r="U48" s="401"/>
      <c r="V48" s="385">
        <f t="shared" si="5"/>
        <v>0</v>
      </c>
      <c r="W48" s="386"/>
      <c r="X48" s="390"/>
      <c r="Y48" s="391"/>
      <c r="Z48" s="391"/>
      <c r="AA48" s="420"/>
    </row>
    <row r="49" spans="2:28" ht="30" customHeight="1" x14ac:dyDescent="0.25">
      <c r="B49" s="496" t="s">
        <v>78</v>
      </c>
      <c r="C49" s="496"/>
      <c r="D49" s="496"/>
      <c r="E49" s="496"/>
      <c r="F49" s="496"/>
      <c r="G49" s="214"/>
      <c r="H49" s="400">
        <v>0</v>
      </c>
      <c r="I49" s="401"/>
      <c r="J49" s="385">
        <f t="shared" si="4"/>
        <v>0</v>
      </c>
      <c r="K49" s="386"/>
      <c r="L49" s="390"/>
      <c r="M49" s="391"/>
      <c r="N49" s="392"/>
      <c r="O49" s="397"/>
      <c r="P49" s="397"/>
      <c r="Q49" s="397"/>
      <c r="R49" s="398"/>
      <c r="S49" s="214"/>
      <c r="T49" s="400">
        <v>0</v>
      </c>
      <c r="U49" s="401"/>
      <c r="V49" s="385">
        <f t="shared" si="5"/>
        <v>0</v>
      </c>
      <c r="W49" s="386"/>
      <c r="X49" s="390"/>
      <c r="Y49" s="391"/>
      <c r="Z49" s="391"/>
      <c r="AA49" s="420"/>
    </row>
    <row r="50" spans="2:28" ht="30" customHeight="1" x14ac:dyDescent="0.25">
      <c r="B50" s="496" t="s">
        <v>79</v>
      </c>
      <c r="C50" s="496"/>
      <c r="D50" s="496"/>
      <c r="E50" s="496"/>
      <c r="F50" s="496"/>
      <c r="G50" s="214"/>
      <c r="H50" s="400">
        <v>0</v>
      </c>
      <c r="I50" s="401"/>
      <c r="J50" s="385">
        <f t="shared" si="4"/>
        <v>0</v>
      </c>
      <c r="K50" s="386"/>
      <c r="L50" s="390"/>
      <c r="M50" s="391"/>
      <c r="N50" s="392"/>
      <c r="O50" s="397"/>
      <c r="P50" s="397"/>
      <c r="Q50" s="397"/>
      <c r="R50" s="398"/>
      <c r="S50" s="214"/>
      <c r="T50" s="400">
        <v>0</v>
      </c>
      <c r="U50" s="401"/>
      <c r="V50" s="385">
        <f t="shared" si="5"/>
        <v>0</v>
      </c>
      <c r="W50" s="386"/>
      <c r="X50" s="390"/>
      <c r="Y50" s="391"/>
      <c r="Z50" s="391"/>
      <c r="AA50" s="420"/>
    </row>
    <row r="51" spans="2:28" ht="30" customHeight="1" x14ac:dyDescent="0.25">
      <c r="B51" s="496" t="s">
        <v>80</v>
      </c>
      <c r="C51" s="496"/>
      <c r="D51" s="496"/>
      <c r="E51" s="496"/>
      <c r="F51" s="496"/>
      <c r="G51" s="214"/>
      <c r="H51" s="400">
        <v>0</v>
      </c>
      <c r="I51" s="401"/>
      <c r="J51" s="385">
        <f t="shared" si="4"/>
        <v>0</v>
      </c>
      <c r="K51" s="386"/>
      <c r="L51" s="390"/>
      <c r="M51" s="391"/>
      <c r="N51" s="392"/>
      <c r="O51" s="397"/>
      <c r="P51" s="397"/>
      <c r="Q51" s="397"/>
      <c r="R51" s="398"/>
      <c r="S51" s="214"/>
      <c r="T51" s="400">
        <v>0</v>
      </c>
      <c r="U51" s="401"/>
      <c r="V51" s="385">
        <f t="shared" si="5"/>
        <v>0</v>
      </c>
      <c r="W51" s="386"/>
      <c r="X51" s="390"/>
      <c r="Y51" s="391"/>
      <c r="Z51" s="391"/>
      <c r="AA51" s="391"/>
      <c r="AB51" s="193"/>
    </row>
    <row r="52" spans="2:28" ht="30" customHeight="1" x14ac:dyDescent="0.25">
      <c r="B52" s="496" t="s">
        <v>196</v>
      </c>
      <c r="C52" s="496"/>
      <c r="D52" s="496"/>
      <c r="E52" s="496"/>
      <c r="F52" s="496"/>
      <c r="G52" s="214"/>
      <c r="H52" s="400">
        <v>0</v>
      </c>
      <c r="I52" s="401"/>
      <c r="J52" s="385">
        <f t="shared" si="4"/>
        <v>0</v>
      </c>
      <c r="K52" s="386"/>
      <c r="L52" s="390"/>
      <c r="M52" s="391"/>
      <c r="N52" s="392"/>
      <c r="O52" s="397"/>
      <c r="P52" s="397"/>
      <c r="Q52" s="397"/>
      <c r="R52" s="398"/>
      <c r="S52" s="214"/>
      <c r="T52" s="400">
        <v>0</v>
      </c>
      <c r="U52" s="401"/>
      <c r="V52" s="385">
        <f t="shared" si="5"/>
        <v>0</v>
      </c>
      <c r="W52" s="386"/>
      <c r="X52" s="390"/>
      <c r="Y52" s="391"/>
      <c r="Z52" s="391"/>
      <c r="AA52" s="420"/>
    </row>
    <row r="53" spans="2:28" ht="30" customHeight="1" x14ac:dyDescent="0.25">
      <c r="B53" s="496" t="s">
        <v>197</v>
      </c>
      <c r="C53" s="496"/>
      <c r="D53" s="496"/>
      <c r="E53" s="496"/>
      <c r="F53" s="496"/>
      <c r="G53" s="214"/>
      <c r="H53" s="400">
        <v>0</v>
      </c>
      <c r="I53" s="401"/>
      <c r="J53" s="385">
        <f t="shared" si="4"/>
        <v>0</v>
      </c>
      <c r="K53" s="386"/>
      <c r="L53" s="390"/>
      <c r="M53" s="391"/>
      <c r="N53" s="392"/>
      <c r="O53" s="397"/>
      <c r="P53" s="397"/>
      <c r="Q53" s="397"/>
      <c r="R53" s="398"/>
      <c r="S53" s="214"/>
      <c r="T53" s="400">
        <v>0</v>
      </c>
      <c r="U53" s="401"/>
      <c r="V53" s="385">
        <f t="shared" si="5"/>
        <v>0</v>
      </c>
      <c r="W53" s="386"/>
      <c r="X53" s="390"/>
      <c r="Y53" s="391"/>
      <c r="Z53" s="391"/>
      <c r="AA53" s="420"/>
    </row>
    <row r="54" spans="2:28" ht="30" customHeight="1" x14ac:dyDescent="0.25">
      <c r="B54" s="496" t="s">
        <v>198</v>
      </c>
      <c r="C54" s="496"/>
      <c r="D54" s="496"/>
      <c r="E54" s="496"/>
      <c r="F54" s="496"/>
      <c r="G54" s="214"/>
      <c r="H54" s="400">
        <v>0</v>
      </c>
      <c r="I54" s="401"/>
      <c r="J54" s="385">
        <f t="shared" si="4"/>
        <v>0</v>
      </c>
      <c r="K54" s="386"/>
      <c r="L54" s="390"/>
      <c r="M54" s="391"/>
      <c r="N54" s="392"/>
      <c r="O54" s="397"/>
      <c r="P54" s="397"/>
      <c r="Q54" s="397"/>
      <c r="R54" s="398"/>
      <c r="S54" s="214"/>
      <c r="T54" s="400">
        <v>0</v>
      </c>
      <c r="U54" s="401"/>
      <c r="V54" s="385">
        <f t="shared" si="5"/>
        <v>0</v>
      </c>
      <c r="W54" s="386"/>
      <c r="X54" s="390"/>
      <c r="Y54" s="391"/>
      <c r="Z54" s="391"/>
      <c r="AA54" s="391"/>
      <c r="AB54" s="193"/>
    </row>
    <row r="56" spans="2:28" x14ac:dyDescent="0.25">
      <c r="B56" s="1" t="s">
        <v>152</v>
      </c>
    </row>
    <row r="58" spans="2:28" x14ac:dyDescent="0.25">
      <c r="B58" s="191" t="s">
        <v>151</v>
      </c>
      <c r="K58" s="190"/>
      <c r="L58" s="190"/>
      <c r="M58" s="190"/>
    </row>
    <row r="59" spans="2:28" x14ac:dyDescent="0.25">
      <c r="B59" s="371" t="s">
        <v>144</v>
      </c>
      <c r="C59" s="371"/>
      <c r="D59" s="371"/>
      <c r="E59" s="371"/>
      <c r="F59" s="371" t="s">
        <v>38</v>
      </c>
      <c r="G59" s="371"/>
      <c r="H59" s="371"/>
      <c r="I59" s="371" t="s">
        <v>9</v>
      </c>
      <c r="J59" s="371"/>
      <c r="K59" s="371" t="s">
        <v>145</v>
      </c>
      <c r="L59" s="371"/>
      <c r="M59" s="371" t="s">
        <v>46</v>
      </c>
      <c r="N59" s="371"/>
      <c r="O59" s="371" t="s">
        <v>188</v>
      </c>
      <c r="P59" s="371"/>
      <c r="Q59" s="371"/>
      <c r="R59" s="371"/>
      <c r="S59" s="371"/>
      <c r="T59" s="371"/>
      <c r="U59" s="371"/>
      <c r="V59" s="371"/>
      <c r="W59" s="371"/>
      <c r="X59" s="371"/>
      <c r="Y59" s="371"/>
      <c r="Z59" s="371"/>
      <c r="AA59" s="371"/>
    </row>
    <row r="60" spans="2:28" ht="30" customHeight="1" x14ac:dyDescent="0.25">
      <c r="B60" s="375" t="s">
        <v>149</v>
      </c>
      <c r="C60" s="376"/>
      <c r="D60" s="376"/>
      <c r="E60" s="377"/>
      <c r="F60" s="414"/>
      <c r="G60" s="415"/>
      <c r="H60" s="425"/>
      <c r="I60" s="407"/>
      <c r="J60" s="367"/>
      <c r="K60" s="367"/>
      <c r="L60" s="367"/>
      <c r="M60" s="408">
        <v>0</v>
      </c>
      <c r="N60" s="408"/>
      <c r="O60" s="414"/>
      <c r="P60" s="415"/>
      <c r="Q60" s="415"/>
      <c r="R60" s="415"/>
      <c r="S60" s="415"/>
      <c r="T60" s="415"/>
      <c r="U60" s="415"/>
      <c r="V60" s="415"/>
      <c r="W60" s="415"/>
      <c r="X60" s="415"/>
      <c r="Y60" s="415"/>
      <c r="Z60" s="415"/>
      <c r="AA60" s="425"/>
    </row>
    <row r="61" spans="2:28" ht="30" customHeight="1" x14ac:dyDescent="0.25">
      <c r="B61" s="404" t="s">
        <v>149</v>
      </c>
      <c r="C61" s="405"/>
      <c r="D61" s="405"/>
      <c r="E61" s="406"/>
      <c r="F61" s="390"/>
      <c r="G61" s="391"/>
      <c r="H61" s="420"/>
      <c r="I61" s="369"/>
      <c r="J61" s="369"/>
      <c r="K61" s="369"/>
      <c r="L61" s="369"/>
      <c r="M61" s="409">
        <v>0</v>
      </c>
      <c r="N61" s="409"/>
      <c r="O61" s="390"/>
      <c r="P61" s="391"/>
      <c r="Q61" s="391"/>
      <c r="R61" s="391"/>
      <c r="S61" s="391"/>
      <c r="T61" s="391"/>
      <c r="U61" s="391"/>
      <c r="V61" s="391"/>
      <c r="W61" s="391"/>
      <c r="X61" s="391"/>
      <c r="Y61" s="391"/>
      <c r="Z61" s="391"/>
      <c r="AA61" s="420"/>
    </row>
    <row r="62" spans="2:28" ht="30" customHeight="1" x14ac:dyDescent="0.25">
      <c r="B62" s="404" t="s">
        <v>149</v>
      </c>
      <c r="C62" s="405"/>
      <c r="D62" s="405"/>
      <c r="E62" s="406"/>
      <c r="F62" s="390"/>
      <c r="G62" s="391"/>
      <c r="H62" s="420"/>
      <c r="I62" s="369"/>
      <c r="J62" s="369"/>
      <c r="K62" s="369"/>
      <c r="L62" s="369"/>
      <c r="M62" s="409">
        <v>0</v>
      </c>
      <c r="N62" s="409"/>
      <c r="O62" s="390"/>
      <c r="P62" s="391"/>
      <c r="Q62" s="391"/>
      <c r="R62" s="391"/>
      <c r="S62" s="391"/>
      <c r="T62" s="391"/>
      <c r="U62" s="391"/>
      <c r="V62" s="391"/>
      <c r="W62" s="391"/>
      <c r="X62" s="391"/>
      <c r="Y62" s="391"/>
      <c r="Z62" s="391"/>
      <c r="AA62" s="420"/>
    </row>
    <row r="63" spans="2:28" ht="30" customHeight="1" x14ac:dyDescent="0.25">
      <c r="B63" s="404" t="s">
        <v>149</v>
      </c>
      <c r="C63" s="405"/>
      <c r="D63" s="405"/>
      <c r="E63" s="406"/>
      <c r="F63" s="390"/>
      <c r="G63" s="391"/>
      <c r="H63" s="420"/>
      <c r="I63" s="369"/>
      <c r="J63" s="369"/>
      <c r="K63" s="369"/>
      <c r="L63" s="369"/>
      <c r="M63" s="409">
        <v>0</v>
      </c>
      <c r="N63" s="409"/>
      <c r="O63" s="390"/>
      <c r="P63" s="391"/>
      <c r="Q63" s="391"/>
      <c r="R63" s="391"/>
      <c r="S63" s="391"/>
      <c r="T63" s="391"/>
      <c r="U63" s="391"/>
      <c r="V63" s="391"/>
      <c r="W63" s="391"/>
      <c r="X63" s="391"/>
      <c r="Y63" s="391"/>
      <c r="Z63" s="391"/>
      <c r="AA63" s="420"/>
    </row>
    <row r="64" spans="2:28" ht="30" customHeight="1" x14ac:dyDescent="0.25">
      <c r="B64" s="404" t="s">
        <v>149</v>
      </c>
      <c r="C64" s="405"/>
      <c r="D64" s="405"/>
      <c r="E64" s="406"/>
      <c r="F64" s="390"/>
      <c r="G64" s="391"/>
      <c r="H64" s="420"/>
      <c r="I64" s="369"/>
      <c r="J64" s="369"/>
      <c r="K64" s="369"/>
      <c r="L64" s="369"/>
      <c r="M64" s="409">
        <v>0</v>
      </c>
      <c r="N64" s="409"/>
      <c r="O64" s="390"/>
      <c r="P64" s="391"/>
      <c r="Q64" s="391"/>
      <c r="R64" s="391"/>
      <c r="S64" s="391"/>
      <c r="T64" s="391"/>
      <c r="U64" s="391"/>
      <c r="V64" s="391"/>
      <c r="W64" s="391"/>
      <c r="X64" s="391"/>
      <c r="Y64" s="391"/>
      <c r="Z64" s="391"/>
      <c r="AA64" s="420"/>
    </row>
    <row r="66" spans="1:21" x14ac:dyDescent="0.25">
      <c r="K66" s="190" t="s">
        <v>146</v>
      </c>
      <c r="L66" s="211">
        <f>SUM(J43:K51,V43:W51,M60:N64)</f>
        <v>0</v>
      </c>
      <c r="M66" s="212"/>
    </row>
    <row r="68" spans="1:21" s="182" customFormat="1" x14ac:dyDescent="0.25">
      <c r="A68" s="188" t="s">
        <v>61</v>
      </c>
      <c r="K68" s="189" t="s">
        <v>150</v>
      </c>
      <c r="L68" s="487">
        <f>'Organisation Summary'!C15</f>
        <v>0</v>
      </c>
      <c r="M68" s="488"/>
    </row>
    <row r="69" spans="1:21" s="182" customFormat="1" x14ac:dyDescent="0.25">
      <c r="K69" s="189" t="s">
        <v>174</v>
      </c>
      <c r="L69" s="372">
        <f>'Organisation Summary'!C15-'Organisation Summary'!D15</f>
        <v>0</v>
      </c>
      <c r="M69" s="373"/>
    </row>
    <row r="70" spans="1:21" x14ac:dyDescent="0.25">
      <c r="B70" s="1" t="s">
        <v>165</v>
      </c>
    </row>
    <row r="72" spans="1:21" x14ac:dyDescent="0.25">
      <c r="I72" s="183" t="s">
        <v>166</v>
      </c>
      <c r="J72" s="450"/>
      <c r="K72" s="451"/>
    </row>
    <row r="73" spans="1:21" x14ac:dyDescent="0.25">
      <c r="L73" s="458"/>
      <c r="M73" s="458"/>
      <c r="N73" s="371" t="s">
        <v>188</v>
      </c>
      <c r="O73" s="371"/>
      <c r="P73" s="371"/>
      <c r="Q73" s="371"/>
      <c r="R73" s="371"/>
      <c r="S73" s="371"/>
      <c r="T73" s="371"/>
      <c r="U73" s="371"/>
    </row>
    <row r="74" spans="1:21" ht="20.100000000000001" customHeight="1" x14ac:dyDescent="0.25">
      <c r="B74" s="444" t="s">
        <v>160</v>
      </c>
      <c r="C74" s="445"/>
      <c r="D74" s="445"/>
      <c r="E74" s="446"/>
      <c r="F74" s="442" t="s">
        <v>177</v>
      </c>
      <c r="G74" s="438"/>
      <c r="H74" s="438"/>
      <c r="I74" s="439"/>
      <c r="J74" s="442" t="s">
        <v>157</v>
      </c>
      <c r="K74" s="439"/>
      <c r="L74" s="438" t="s">
        <v>46</v>
      </c>
      <c r="M74" s="439"/>
      <c r="N74" s="426"/>
      <c r="O74" s="427"/>
      <c r="P74" s="427"/>
      <c r="Q74" s="427"/>
      <c r="R74" s="427"/>
      <c r="S74" s="427"/>
      <c r="T74" s="427"/>
      <c r="U74" s="428"/>
    </row>
    <row r="75" spans="1:21" ht="20.100000000000001" customHeight="1" x14ac:dyDescent="0.25">
      <c r="B75" s="447"/>
      <c r="C75" s="448"/>
      <c r="D75" s="448"/>
      <c r="E75" s="449"/>
      <c r="F75" s="459"/>
      <c r="G75" s="460"/>
      <c r="H75" s="460"/>
      <c r="I75" s="461"/>
      <c r="J75" s="435">
        <v>0.72</v>
      </c>
      <c r="K75" s="436"/>
      <c r="L75" s="435">
        <f>F75*J75</f>
        <v>0</v>
      </c>
      <c r="M75" s="443"/>
      <c r="N75" s="414"/>
      <c r="O75" s="415"/>
      <c r="P75" s="415"/>
      <c r="Q75" s="415"/>
      <c r="R75" s="415"/>
      <c r="S75" s="415"/>
      <c r="T75" s="415"/>
      <c r="U75" s="425"/>
    </row>
    <row r="76" spans="1:21" ht="20.100000000000001" customHeight="1" x14ac:dyDescent="0.25">
      <c r="B76" s="432"/>
      <c r="C76" s="433"/>
      <c r="D76" s="433"/>
      <c r="E76" s="433"/>
      <c r="F76" s="433"/>
      <c r="G76" s="433"/>
      <c r="H76" s="433"/>
      <c r="I76" s="433"/>
      <c r="J76" s="437"/>
      <c r="K76" s="437"/>
      <c r="L76" s="433"/>
      <c r="M76" s="433"/>
      <c r="N76" s="433"/>
      <c r="O76" s="433"/>
      <c r="P76" s="433"/>
      <c r="Q76" s="433"/>
      <c r="R76" s="433"/>
      <c r="S76" s="433"/>
      <c r="T76" s="433"/>
      <c r="U76" s="434"/>
    </row>
    <row r="77" spans="1:21" ht="20.100000000000001" customHeight="1" x14ac:dyDescent="0.25">
      <c r="B77" s="444" t="s">
        <v>159</v>
      </c>
      <c r="C77" s="445"/>
      <c r="D77" s="445"/>
      <c r="E77" s="446"/>
      <c r="F77" s="442" t="s">
        <v>161</v>
      </c>
      <c r="G77" s="439"/>
      <c r="H77" s="442" t="s">
        <v>162</v>
      </c>
      <c r="I77" s="439"/>
      <c r="J77" s="442" t="s">
        <v>190</v>
      </c>
      <c r="K77" s="439"/>
      <c r="L77" s="438" t="s">
        <v>46</v>
      </c>
      <c r="M77" s="439"/>
      <c r="N77" s="426"/>
      <c r="O77" s="427"/>
      <c r="P77" s="427"/>
      <c r="Q77" s="427"/>
      <c r="R77" s="427"/>
      <c r="S77" s="427"/>
      <c r="T77" s="427"/>
      <c r="U77" s="428"/>
    </row>
    <row r="78" spans="1:21" ht="20.100000000000001" customHeight="1" x14ac:dyDescent="0.25">
      <c r="B78" s="447"/>
      <c r="C78" s="448"/>
      <c r="D78" s="448"/>
      <c r="E78" s="449"/>
      <c r="F78" s="452">
        <v>0</v>
      </c>
      <c r="G78" s="453"/>
      <c r="H78" s="450"/>
      <c r="I78" s="451"/>
      <c r="J78" s="450"/>
      <c r="K78" s="451"/>
      <c r="L78" s="440">
        <f>F78*H78*J78</f>
        <v>0</v>
      </c>
      <c r="M78" s="441"/>
      <c r="N78" s="414"/>
      <c r="O78" s="415"/>
      <c r="P78" s="415"/>
      <c r="Q78" s="415"/>
      <c r="R78" s="415"/>
      <c r="S78" s="415"/>
      <c r="T78" s="415"/>
      <c r="U78" s="425"/>
    </row>
    <row r="79" spans="1:21" ht="20.100000000000001" customHeight="1" x14ac:dyDescent="0.25">
      <c r="B79" s="432"/>
      <c r="C79" s="433"/>
      <c r="D79" s="433"/>
      <c r="E79" s="433"/>
      <c r="F79" s="433"/>
      <c r="G79" s="433"/>
      <c r="H79" s="433"/>
      <c r="I79" s="433"/>
      <c r="J79" s="433"/>
      <c r="K79" s="433"/>
      <c r="L79" s="433"/>
      <c r="M79" s="433"/>
      <c r="N79" s="433"/>
      <c r="O79" s="433"/>
      <c r="P79" s="433"/>
      <c r="Q79" s="433"/>
      <c r="R79" s="433"/>
      <c r="S79" s="433"/>
      <c r="T79" s="433"/>
      <c r="U79" s="434"/>
    </row>
    <row r="80" spans="1:21" ht="20.100000000000001" customHeight="1" x14ac:dyDescent="0.25">
      <c r="B80" s="444" t="s">
        <v>158</v>
      </c>
      <c r="C80" s="445"/>
      <c r="D80" s="445"/>
      <c r="E80" s="446"/>
      <c r="F80" s="442" t="s">
        <v>163</v>
      </c>
      <c r="G80" s="439"/>
      <c r="H80" s="442" t="s">
        <v>52</v>
      </c>
      <c r="I80" s="439"/>
      <c r="J80" s="442" t="s">
        <v>53</v>
      </c>
      <c r="K80" s="439"/>
      <c r="L80" s="442" t="s">
        <v>46</v>
      </c>
      <c r="M80" s="439"/>
      <c r="N80" s="426"/>
      <c r="O80" s="427"/>
      <c r="P80" s="427"/>
      <c r="Q80" s="427"/>
      <c r="R80" s="427"/>
      <c r="S80" s="427"/>
      <c r="T80" s="427"/>
      <c r="U80" s="428"/>
    </row>
    <row r="81" spans="1:27" ht="20.100000000000001" customHeight="1" x14ac:dyDescent="0.25">
      <c r="B81" s="447"/>
      <c r="C81" s="448"/>
      <c r="D81" s="448"/>
      <c r="E81" s="449"/>
      <c r="F81" s="452">
        <v>0</v>
      </c>
      <c r="G81" s="453"/>
      <c r="H81" s="452">
        <v>0</v>
      </c>
      <c r="I81" s="453"/>
      <c r="J81" s="452">
        <v>0</v>
      </c>
      <c r="K81" s="453"/>
      <c r="L81" s="435">
        <f>J81+H81+F81</f>
        <v>0</v>
      </c>
      <c r="M81" s="443"/>
      <c r="N81" s="414"/>
      <c r="O81" s="415"/>
      <c r="P81" s="415"/>
      <c r="Q81" s="415"/>
      <c r="R81" s="415"/>
      <c r="S81" s="415"/>
      <c r="T81" s="415"/>
      <c r="U81" s="425"/>
    </row>
    <row r="83" spans="1:27" x14ac:dyDescent="0.25">
      <c r="K83" s="190" t="s">
        <v>164</v>
      </c>
      <c r="L83" s="211">
        <f>L75+L78+L81</f>
        <v>0</v>
      </c>
      <c r="M83" s="212"/>
    </row>
    <row r="85" spans="1:27" s="182" customFormat="1" x14ac:dyDescent="0.25">
      <c r="A85" s="188" t="s">
        <v>167</v>
      </c>
    </row>
    <row r="86" spans="1:27" x14ac:dyDescent="0.25">
      <c r="A86" s="199"/>
      <c r="B86" s="199" t="s">
        <v>168</v>
      </c>
      <c r="C86" s="199"/>
      <c r="D86" s="199"/>
      <c r="E86" s="199"/>
      <c r="F86" s="199"/>
      <c r="G86" s="199"/>
      <c r="H86" s="199"/>
    </row>
    <row r="87" spans="1:27" x14ac:dyDescent="0.25">
      <c r="A87" s="199"/>
      <c r="B87" s="199" t="s">
        <v>172</v>
      </c>
      <c r="C87" s="199"/>
      <c r="D87" s="199"/>
      <c r="E87" s="199"/>
      <c r="F87" s="199"/>
      <c r="G87" s="199"/>
      <c r="H87" s="199"/>
    </row>
    <row r="88" spans="1:27" ht="15.75" thickBot="1" x14ac:dyDescent="0.3">
      <c r="A88" s="199"/>
      <c r="B88" s="202"/>
      <c r="C88" s="202"/>
      <c r="D88" s="196"/>
      <c r="E88" s="196"/>
      <c r="F88" s="196"/>
      <c r="G88" s="196"/>
      <c r="H88" s="199"/>
      <c r="M88" s="191" t="s">
        <v>74</v>
      </c>
    </row>
    <row r="89" spans="1:27" ht="30" customHeight="1" x14ac:dyDescent="0.25">
      <c r="A89" s="199"/>
      <c r="B89" s="454" t="s">
        <v>170</v>
      </c>
      <c r="C89" s="455"/>
      <c r="D89" s="462"/>
      <c r="E89" s="462"/>
      <c r="F89" s="462"/>
      <c r="G89" s="462"/>
      <c r="H89" s="463" t="s">
        <v>76</v>
      </c>
      <c r="I89" s="464"/>
      <c r="J89" s="464"/>
      <c r="M89" s="509"/>
      <c r="N89" s="510"/>
      <c r="O89" s="510"/>
      <c r="P89" s="510"/>
      <c r="Q89" s="510"/>
      <c r="R89" s="510"/>
      <c r="S89" s="510"/>
      <c r="T89" s="510"/>
      <c r="U89" s="510"/>
      <c r="V89" s="510"/>
      <c r="W89" s="510"/>
      <c r="X89" s="510"/>
      <c r="Y89" s="510"/>
      <c r="Z89" s="510"/>
      <c r="AA89" s="511"/>
    </row>
    <row r="90" spans="1:27" x14ac:dyDescent="0.25">
      <c r="A90" s="199"/>
      <c r="B90" s="456" t="s">
        <v>54</v>
      </c>
      <c r="C90" s="457"/>
      <c r="D90" s="462"/>
      <c r="E90" s="462"/>
      <c r="F90" s="462"/>
      <c r="G90" s="462"/>
      <c r="H90" s="199"/>
      <c r="I90" s="196"/>
      <c r="J90" s="196"/>
      <c r="K90" s="199"/>
      <c r="M90" s="512"/>
      <c r="N90" s="513"/>
      <c r="O90" s="513"/>
      <c r="P90" s="513"/>
      <c r="Q90" s="513"/>
      <c r="R90" s="513"/>
      <c r="S90" s="513"/>
      <c r="T90" s="513"/>
      <c r="U90" s="513"/>
      <c r="V90" s="513"/>
      <c r="W90" s="513"/>
      <c r="X90" s="513"/>
      <c r="Y90" s="513"/>
      <c r="Z90" s="513"/>
      <c r="AA90" s="514"/>
    </row>
    <row r="91" spans="1:27" x14ac:dyDescent="0.25">
      <c r="A91" s="199"/>
      <c r="B91" s="456" t="s">
        <v>169</v>
      </c>
      <c r="C91" s="457"/>
      <c r="D91" s="462"/>
      <c r="E91" s="462"/>
      <c r="F91" s="462"/>
      <c r="G91" s="462"/>
      <c r="H91" s="199"/>
      <c r="I91" s="199"/>
      <c r="J91" s="199"/>
      <c r="M91" s="512"/>
      <c r="N91" s="513"/>
      <c r="O91" s="513"/>
      <c r="P91" s="513"/>
      <c r="Q91" s="513"/>
      <c r="R91" s="513"/>
      <c r="S91" s="513"/>
      <c r="T91" s="513"/>
      <c r="U91" s="513"/>
      <c r="V91" s="513"/>
      <c r="W91" s="513"/>
      <c r="X91" s="513"/>
      <c r="Y91" s="513"/>
      <c r="Z91" s="513"/>
      <c r="AA91" s="514"/>
    </row>
    <row r="92" spans="1:27" x14ac:dyDescent="0.25">
      <c r="A92" s="199"/>
      <c r="B92" s="456" t="s">
        <v>11</v>
      </c>
      <c r="C92" s="457"/>
      <c r="D92" s="462"/>
      <c r="E92" s="462"/>
      <c r="F92" s="462"/>
      <c r="G92" s="462"/>
      <c r="H92" s="199"/>
      <c r="I92" s="199"/>
      <c r="J92" s="199"/>
      <c r="M92" s="512"/>
      <c r="N92" s="513"/>
      <c r="O92" s="513"/>
      <c r="P92" s="513"/>
      <c r="Q92" s="513"/>
      <c r="R92" s="513"/>
      <c r="S92" s="513"/>
      <c r="T92" s="513"/>
      <c r="U92" s="513"/>
      <c r="V92" s="513"/>
      <c r="W92" s="513"/>
      <c r="X92" s="513"/>
      <c r="Y92" s="513"/>
      <c r="Z92" s="513"/>
      <c r="AA92" s="514"/>
    </row>
    <row r="93" spans="1:27" x14ac:dyDescent="0.25">
      <c r="A93" s="199"/>
      <c r="B93" s="497" t="s">
        <v>171</v>
      </c>
      <c r="C93" s="498"/>
      <c r="D93" s="462"/>
      <c r="E93" s="462"/>
      <c r="F93" s="462"/>
      <c r="G93" s="462"/>
      <c r="H93" s="199"/>
      <c r="I93" s="199"/>
      <c r="J93" s="199"/>
      <c r="M93" s="512"/>
      <c r="N93" s="513"/>
      <c r="O93" s="513"/>
      <c r="P93" s="513"/>
      <c r="Q93" s="513"/>
      <c r="R93" s="513"/>
      <c r="S93" s="513"/>
      <c r="T93" s="513"/>
      <c r="U93" s="513"/>
      <c r="V93" s="513"/>
      <c r="W93" s="513"/>
      <c r="X93" s="513"/>
      <c r="Y93" s="513"/>
      <c r="Z93" s="513"/>
      <c r="AA93" s="514"/>
    </row>
    <row r="94" spans="1:27" x14ac:dyDescent="0.25">
      <c r="A94" s="199"/>
      <c r="B94" s="199"/>
      <c r="C94" s="199"/>
      <c r="D94" s="199"/>
      <c r="E94" s="199"/>
      <c r="F94" s="199"/>
      <c r="G94" s="199"/>
      <c r="H94" s="199"/>
      <c r="I94" s="199"/>
      <c r="J94" s="199"/>
      <c r="M94" s="512"/>
      <c r="N94" s="513"/>
      <c r="O94" s="513"/>
      <c r="P94" s="513"/>
      <c r="Q94" s="513"/>
      <c r="R94" s="513"/>
      <c r="S94" s="513"/>
      <c r="T94" s="513"/>
      <c r="U94" s="513"/>
      <c r="V94" s="513"/>
      <c r="W94" s="513"/>
      <c r="X94" s="513"/>
      <c r="Y94" s="513"/>
      <c r="Z94" s="513"/>
      <c r="AA94" s="514"/>
    </row>
    <row r="95" spans="1:27" x14ac:dyDescent="0.25">
      <c r="A95" s="199"/>
      <c r="B95" s="483" t="s">
        <v>8</v>
      </c>
      <c r="C95" s="484"/>
      <c r="D95" s="241"/>
      <c r="E95" s="486" t="s">
        <v>179</v>
      </c>
      <c r="F95" s="485"/>
      <c r="G95" s="485"/>
      <c r="H95" s="215"/>
      <c r="I95" s="215"/>
      <c r="J95" s="215"/>
      <c r="M95" s="512"/>
      <c r="N95" s="513"/>
      <c r="O95" s="513"/>
      <c r="P95" s="513"/>
      <c r="Q95" s="513"/>
      <c r="R95" s="513"/>
      <c r="S95" s="513"/>
      <c r="T95" s="513"/>
      <c r="U95" s="513"/>
      <c r="V95" s="513"/>
      <c r="W95" s="513"/>
      <c r="X95" s="513"/>
      <c r="Y95" s="513"/>
      <c r="Z95" s="513"/>
      <c r="AA95" s="514"/>
    </row>
    <row r="96" spans="1:27" x14ac:dyDescent="0.25">
      <c r="A96" s="199"/>
      <c r="B96" s="483" t="s">
        <v>178</v>
      </c>
      <c r="C96" s="484"/>
      <c r="D96" s="242"/>
      <c r="E96" s="486"/>
      <c r="F96" s="485"/>
      <c r="G96" s="485"/>
      <c r="H96" s="215"/>
      <c r="I96" s="215"/>
      <c r="J96" s="215"/>
      <c r="M96" s="512"/>
      <c r="N96" s="513"/>
      <c r="O96" s="513"/>
      <c r="P96" s="513"/>
      <c r="Q96" s="513"/>
      <c r="R96" s="513"/>
      <c r="S96" s="513"/>
      <c r="T96" s="513"/>
      <c r="U96" s="513"/>
      <c r="V96" s="513"/>
      <c r="W96" s="513"/>
      <c r="X96" s="513"/>
      <c r="Y96" s="513"/>
      <c r="Z96" s="513"/>
      <c r="AA96" s="514"/>
    </row>
    <row r="97" spans="1:28" x14ac:dyDescent="0.25">
      <c r="A97" s="199"/>
      <c r="B97" s="201"/>
      <c r="C97" s="201"/>
      <c r="D97" s="196"/>
      <c r="E97" s="196"/>
      <c r="F97" s="196"/>
      <c r="G97" s="196"/>
      <c r="H97" s="199"/>
      <c r="M97" s="512"/>
      <c r="N97" s="513"/>
      <c r="O97" s="513"/>
      <c r="P97" s="513"/>
      <c r="Q97" s="513"/>
      <c r="R97" s="513"/>
      <c r="S97" s="513"/>
      <c r="T97" s="513"/>
      <c r="U97" s="513"/>
      <c r="V97" s="513"/>
      <c r="W97" s="513"/>
      <c r="X97" s="513"/>
      <c r="Y97" s="513"/>
      <c r="Z97" s="513"/>
      <c r="AA97" s="514"/>
    </row>
    <row r="98" spans="1:28" x14ac:dyDescent="0.25">
      <c r="A98" s="199"/>
      <c r="B98" s="199"/>
      <c r="C98" s="199"/>
      <c r="D98" s="199"/>
      <c r="E98" s="199"/>
      <c r="F98" s="199"/>
      <c r="G98" s="199"/>
      <c r="H98" s="199"/>
      <c r="M98" s="512"/>
      <c r="N98" s="513"/>
      <c r="O98" s="513"/>
      <c r="P98" s="513"/>
      <c r="Q98" s="513"/>
      <c r="R98" s="513"/>
      <c r="S98" s="513"/>
      <c r="T98" s="513"/>
      <c r="U98" s="513"/>
      <c r="V98" s="513"/>
      <c r="W98" s="513"/>
      <c r="X98" s="513"/>
      <c r="Y98" s="513"/>
      <c r="Z98" s="513"/>
      <c r="AA98" s="514"/>
    </row>
    <row r="99" spans="1:28" ht="15.75" thickBot="1" x14ac:dyDescent="0.3">
      <c r="M99" s="515"/>
      <c r="N99" s="516"/>
      <c r="O99" s="516"/>
      <c r="P99" s="516"/>
      <c r="Q99" s="516"/>
      <c r="R99" s="516"/>
      <c r="S99" s="516"/>
      <c r="T99" s="516"/>
      <c r="U99" s="516"/>
      <c r="V99" s="516"/>
      <c r="W99" s="516"/>
      <c r="X99" s="516"/>
      <c r="Y99" s="516"/>
      <c r="Z99" s="516"/>
      <c r="AA99" s="517"/>
    </row>
    <row r="100" spans="1:28" x14ac:dyDescent="0.25">
      <c r="L100" s="204"/>
      <c r="M100" s="203"/>
      <c r="N100" s="203"/>
      <c r="O100" s="203"/>
      <c r="P100" s="203"/>
      <c r="Q100" s="203"/>
      <c r="R100" s="203"/>
      <c r="S100" s="203"/>
      <c r="T100" s="203"/>
      <c r="U100" s="203"/>
      <c r="V100" s="203"/>
      <c r="W100" s="203"/>
      <c r="X100" s="203"/>
      <c r="Y100" s="203"/>
      <c r="Z100" s="203"/>
      <c r="AA100" s="203"/>
      <c r="AB100" s="204"/>
    </row>
    <row r="101" spans="1:28" ht="18" customHeight="1" thickBot="1" x14ac:dyDescent="0.3">
      <c r="L101" s="204"/>
      <c r="M101" s="205" t="s">
        <v>173</v>
      </c>
      <c r="N101" s="203"/>
      <c r="O101" s="203"/>
      <c r="P101" s="203"/>
      <c r="Q101" s="203"/>
      <c r="R101" s="203"/>
      <c r="S101" s="203"/>
      <c r="T101" s="203"/>
      <c r="U101" s="203"/>
      <c r="V101" s="203"/>
      <c r="W101" s="203"/>
      <c r="X101" s="203"/>
      <c r="Y101" s="203"/>
      <c r="Z101" s="203"/>
      <c r="AA101" s="203"/>
      <c r="AB101" s="204"/>
    </row>
    <row r="102" spans="1:28" x14ac:dyDescent="0.25">
      <c r="L102" s="204"/>
      <c r="M102" s="499"/>
      <c r="N102" s="500"/>
      <c r="O102" s="500"/>
      <c r="P102" s="500"/>
      <c r="Q102" s="500"/>
      <c r="R102" s="500"/>
      <c r="S102" s="500"/>
      <c r="T102" s="500"/>
      <c r="U102" s="500"/>
      <c r="V102" s="500"/>
      <c r="W102" s="500"/>
      <c r="X102" s="500"/>
      <c r="Y102" s="500"/>
      <c r="Z102" s="500"/>
      <c r="AA102" s="501"/>
      <c r="AB102" s="204"/>
    </row>
    <row r="103" spans="1:28" x14ac:dyDescent="0.25">
      <c r="L103" s="204"/>
      <c r="M103" s="502"/>
      <c r="N103" s="503"/>
      <c r="O103" s="503"/>
      <c r="P103" s="503"/>
      <c r="Q103" s="503"/>
      <c r="R103" s="503"/>
      <c r="S103" s="503"/>
      <c r="T103" s="503"/>
      <c r="U103" s="503"/>
      <c r="V103" s="503"/>
      <c r="W103" s="503"/>
      <c r="X103" s="503"/>
      <c r="Y103" s="503"/>
      <c r="Z103" s="503"/>
      <c r="AA103" s="504"/>
      <c r="AB103" s="204"/>
    </row>
    <row r="104" spans="1:28" ht="15.75" thickBot="1" x14ac:dyDescent="0.3">
      <c r="L104" s="204"/>
      <c r="M104" s="505"/>
      <c r="N104" s="506"/>
      <c r="O104" s="506"/>
      <c r="P104" s="506"/>
      <c r="Q104" s="506"/>
      <c r="R104" s="506"/>
      <c r="S104" s="506"/>
      <c r="T104" s="506"/>
      <c r="U104" s="506"/>
      <c r="V104" s="506"/>
      <c r="W104" s="506"/>
      <c r="X104" s="506"/>
      <c r="Y104" s="506"/>
      <c r="Z104" s="506"/>
      <c r="AA104" s="507"/>
      <c r="AB104" s="204"/>
    </row>
    <row r="105" spans="1:28" x14ac:dyDescent="0.25">
      <c r="L105" s="204"/>
      <c r="M105" s="204"/>
      <c r="N105" s="204"/>
      <c r="O105" s="204"/>
      <c r="P105" s="204"/>
      <c r="Q105" s="204"/>
      <c r="R105" s="204"/>
      <c r="S105" s="204"/>
      <c r="T105" s="204"/>
      <c r="U105" s="204"/>
      <c r="V105" s="204"/>
      <c r="W105" s="204"/>
      <c r="X105" s="204"/>
      <c r="Y105" s="204"/>
      <c r="Z105" s="204"/>
      <c r="AA105" s="204"/>
      <c r="AB105" s="204"/>
    </row>
  </sheetData>
  <sheetProtection algorithmName="SHA-512" hashValue="5Kj+gFRI8pnx1oUYnXYfwfao88V1MDCawzhcG4n+Bc74gi/V5dxIe0P/slOGJoMLswXtM0TWfXjwWkcbDOzn3A==" saltValue="xvaXsVNr4tN13uJToGYy1A==" spinCount="100000" sheet="1" objects="1" scenarios="1"/>
  <mergeCells count="339">
    <mergeCell ref="O53:R53"/>
    <mergeCell ref="T53:U53"/>
    <mergeCell ref="V53:W53"/>
    <mergeCell ref="X53:AA53"/>
    <mergeCell ref="B54:F54"/>
    <mergeCell ref="H54:I54"/>
    <mergeCell ref="J54:K54"/>
    <mergeCell ref="L54:N54"/>
    <mergeCell ref="O54:R54"/>
    <mergeCell ref="T54:U54"/>
    <mergeCell ref="V54:W54"/>
    <mergeCell ref="X54:AA54"/>
    <mergeCell ref="B33:E33"/>
    <mergeCell ref="G33:H33"/>
    <mergeCell ref="I33:J33"/>
    <mergeCell ref="K33:N33"/>
    <mergeCell ref="O33:R33"/>
    <mergeCell ref="T33:U33"/>
    <mergeCell ref="V33:W33"/>
    <mergeCell ref="X33:AA33"/>
    <mergeCell ref="B52:F52"/>
    <mergeCell ref="H52:I52"/>
    <mergeCell ref="J52:K52"/>
    <mergeCell ref="L52:N52"/>
    <mergeCell ref="O52:R52"/>
    <mergeCell ref="T52:U52"/>
    <mergeCell ref="V52:W52"/>
    <mergeCell ref="X52:AA52"/>
    <mergeCell ref="V49:W49"/>
    <mergeCell ref="X49:AA49"/>
    <mergeCell ref="B50:F50"/>
    <mergeCell ref="H50:I50"/>
    <mergeCell ref="J50:K50"/>
    <mergeCell ref="L50:N50"/>
    <mergeCell ref="O50:R50"/>
    <mergeCell ref="T50:U50"/>
    <mergeCell ref="B31:E31"/>
    <mergeCell ref="G31:H31"/>
    <mergeCell ref="I31:J31"/>
    <mergeCell ref="K31:N31"/>
    <mergeCell ref="O31:R31"/>
    <mergeCell ref="T31:U31"/>
    <mergeCell ref="V31:W31"/>
    <mergeCell ref="X31:AA31"/>
    <mergeCell ref="B32:E32"/>
    <mergeCell ref="G32:H32"/>
    <mergeCell ref="I32:J32"/>
    <mergeCell ref="K32:N32"/>
    <mergeCell ref="O32:R32"/>
    <mergeCell ref="T32:U32"/>
    <mergeCell ref="V32:W32"/>
    <mergeCell ref="X32:AA32"/>
    <mergeCell ref="B95:C95"/>
    <mergeCell ref="B96:C96"/>
    <mergeCell ref="E95:G96"/>
    <mergeCell ref="B93:C93"/>
    <mergeCell ref="D93:G93"/>
    <mergeCell ref="M102:AA104"/>
    <mergeCell ref="L3:M3"/>
    <mergeCell ref="L16:M16"/>
    <mergeCell ref="L38:M38"/>
    <mergeCell ref="L69:M69"/>
    <mergeCell ref="B89:C89"/>
    <mergeCell ref="D89:G89"/>
    <mergeCell ref="H89:J89"/>
    <mergeCell ref="M89:AA99"/>
    <mergeCell ref="B90:C90"/>
    <mergeCell ref="D90:G90"/>
    <mergeCell ref="B91:C91"/>
    <mergeCell ref="D91:G91"/>
    <mergeCell ref="B92:C92"/>
    <mergeCell ref="D92:G92"/>
    <mergeCell ref="N80:U81"/>
    <mergeCell ref="F81:G81"/>
    <mergeCell ref="H81:I81"/>
    <mergeCell ref="J81:K81"/>
    <mergeCell ref="B76:U76"/>
    <mergeCell ref="B77:E78"/>
    <mergeCell ref="F77:G77"/>
    <mergeCell ref="H77:I77"/>
    <mergeCell ref="J77:K77"/>
    <mergeCell ref="L77:M77"/>
    <mergeCell ref="N77:U78"/>
    <mergeCell ref="L81:M81"/>
    <mergeCell ref="F78:G78"/>
    <mergeCell ref="H78:I78"/>
    <mergeCell ref="J78:K78"/>
    <mergeCell ref="L78:M78"/>
    <mergeCell ref="B79:U79"/>
    <mergeCell ref="B80:E81"/>
    <mergeCell ref="F80:G80"/>
    <mergeCell ref="H80:I80"/>
    <mergeCell ref="J80:K80"/>
    <mergeCell ref="L80:M80"/>
    <mergeCell ref="L68:M68"/>
    <mergeCell ref="J72:K72"/>
    <mergeCell ref="L73:M73"/>
    <mergeCell ref="N73:U73"/>
    <mergeCell ref="B74:E75"/>
    <mergeCell ref="F74:I74"/>
    <mergeCell ref="J74:K74"/>
    <mergeCell ref="L74:M74"/>
    <mergeCell ref="N74:U75"/>
    <mergeCell ref="F75:I75"/>
    <mergeCell ref="J75:K75"/>
    <mergeCell ref="L75:M75"/>
    <mergeCell ref="B64:E64"/>
    <mergeCell ref="F64:H64"/>
    <mergeCell ref="I64:J64"/>
    <mergeCell ref="K64:L64"/>
    <mergeCell ref="M64:N64"/>
    <mergeCell ref="O64:AA64"/>
    <mergeCell ref="B63:E63"/>
    <mergeCell ref="F63:H63"/>
    <mergeCell ref="I63:J63"/>
    <mergeCell ref="K63:L63"/>
    <mergeCell ref="M63:N63"/>
    <mergeCell ref="O63:AA63"/>
    <mergeCell ref="B62:E62"/>
    <mergeCell ref="F62:H62"/>
    <mergeCell ref="I62:J62"/>
    <mergeCell ref="K62:L62"/>
    <mergeCell ref="M62:N62"/>
    <mergeCell ref="O62:AA62"/>
    <mergeCell ref="B61:E61"/>
    <mergeCell ref="F61:H61"/>
    <mergeCell ref="I61:J61"/>
    <mergeCell ref="K61:L61"/>
    <mergeCell ref="M61:N61"/>
    <mergeCell ref="O61:AA61"/>
    <mergeCell ref="B60:E60"/>
    <mergeCell ref="F60:H60"/>
    <mergeCell ref="I60:J60"/>
    <mergeCell ref="K60:L60"/>
    <mergeCell ref="M60:N60"/>
    <mergeCell ref="O60:AA60"/>
    <mergeCell ref="V51:W51"/>
    <mergeCell ref="X51:AA51"/>
    <mergeCell ref="B59:E59"/>
    <mergeCell ref="F59:H59"/>
    <mergeCell ref="I59:J59"/>
    <mergeCell ref="K59:L59"/>
    <mergeCell ref="M59:N59"/>
    <mergeCell ref="O59:AA59"/>
    <mergeCell ref="B51:F51"/>
    <mergeCell ref="H51:I51"/>
    <mergeCell ref="J51:K51"/>
    <mergeCell ref="L51:N51"/>
    <mergeCell ref="O51:R51"/>
    <mergeCell ref="T51:U51"/>
    <mergeCell ref="B53:F53"/>
    <mergeCell ref="H53:I53"/>
    <mergeCell ref="J53:K53"/>
    <mergeCell ref="L53:N53"/>
    <mergeCell ref="V50:W50"/>
    <mergeCell ref="X50:AA50"/>
    <mergeCell ref="B49:F49"/>
    <mergeCell ref="H49:I49"/>
    <mergeCell ref="J49:K49"/>
    <mergeCell ref="L49:N49"/>
    <mergeCell ref="O49:R49"/>
    <mergeCell ref="T49:U49"/>
    <mergeCell ref="V47:W47"/>
    <mergeCell ref="X47:AA47"/>
    <mergeCell ref="B48:F48"/>
    <mergeCell ref="H48:I48"/>
    <mergeCell ref="J48:K48"/>
    <mergeCell ref="L48:N48"/>
    <mergeCell ref="O48:R48"/>
    <mergeCell ref="T48:U48"/>
    <mergeCell ref="V48:W48"/>
    <mergeCell ref="X48:AA48"/>
    <mergeCell ref="B47:F47"/>
    <mergeCell ref="H47:I47"/>
    <mergeCell ref="J47:K47"/>
    <mergeCell ref="L47:N47"/>
    <mergeCell ref="O47:R47"/>
    <mergeCell ref="T47:U47"/>
    <mergeCell ref="B46:F46"/>
    <mergeCell ref="H46:I46"/>
    <mergeCell ref="J46:K46"/>
    <mergeCell ref="L46:N46"/>
    <mergeCell ref="O46:R46"/>
    <mergeCell ref="T46:U46"/>
    <mergeCell ref="V46:W46"/>
    <mergeCell ref="X46:AA46"/>
    <mergeCell ref="B45:F45"/>
    <mergeCell ref="H45:I45"/>
    <mergeCell ref="J45:K45"/>
    <mergeCell ref="L45:N45"/>
    <mergeCell ref="O45:R45"/>
    <mergeCell ref="T45:U45"/>
    <mergeCell ref="B44:F44"/>
    <mergeCell ref="H44:I44"/>
    <mergeCell ref="J44:K44"/>
    <mergeCell ref="L44:N44"/>
    <mergeCell ref="O44:R44"/>
    <mergeCell ref="T44:U44"/>
    <mergeCell ref="V44:W44"/>
    <mergeCell ref="X44:AA44"/>
    <mergeCell ref="V45:W45"/>
    <mergeCell ref="X45:AA45"/>
    <mergeCell ref="X42:AA42"/>
    <mergeCell ref="B43:F43"/>
    <mergeCell ref="H43:I43"/>
    <mergeCell ref="J43:K43"/>
    <mergeCell ref="L43:N43"/>
    <mergeCell ref="O43:R43"/>
    <mergeCell ref="T43:U43"/>
    <mergeCell ref="V43:W43"/>
    <mergeCell ref="X43:AA43"/>
    <mergeCell ref="L37:M37"/>
    <mergeCell ref="B42:F42"/>
    <mergeCell ref="H42:I42"/>
    <mergeCell ref="J42:K42"/>
    <mergeCell ref="L42:N42"/>
    <mergeCell ref="V29:W29"/>
    <mergeCell ref="X29:AA29"/>
    <mergeCell ref="B30:E30"/>
    <mergeCell ref="G30:H30"/>
    <mergeCell ref="I30:J30"/>
    <mergeCell ref="K30:N30"/>
    <mergeCell ref="O30:R30"/>
    <mergeCell ref="T30:U30"/>
    <mergeCell ref="V30:W30"/>
    <mergeCell ref="X30:AA30"/>
    <mergeCell ref="B29:E29"/>
    <mergeCell ref="G29:H29"/>
    <mergeCell ref="I29:J29"/>
    <mergeCell ref="K29:N29"/>
    <mergeCell ref="O29:R29"/>
    <mergeCell ref="T29:U29"/>
    <mergeCell ref="O42:R42"/>
    <mergeCell ref="T42:U42"/>
    <mergeCell ref="V42:W42"/>
    <mergeCell ref="V27:W27"/>
    <mergeCell ref="X27:AA27"/>
    <mergeCell ref="B28:E28"/>
    <mergeCell ref="G28:H28"/>
    <mergeCell ref="I28:J28"/>
    <mergeCell ref="K28:N28"/>
    <mergeCell ref="O28:R28"/>
    <mergeCell ref="T28:U28"/>
    <mergeCell ref="V28:W28"/>
    <mergeCell ref="X28:AA28"/>
    <mergeCell ref="B27:E27"/>
    <mergeCell ref="G27:H27"/>
    <mergeCell ref="I27:J27"/>
    <mergeCell ref="K27:N27"/>
    <mergeCell ref="O27:R27"/>
    <mergeCell ref="T27:U27"/>
    <mergeCell ref="V25:W25"/>
    <mergeCell ref="X25:AA25"/>
    <mergeCell ref="B26:E26"/>
    <mergeCell ref="G26:H26"/>
    <mergeCell ref="I26:J26"/>
    <mergeCell ref="K26:N26"/>
    <mergeCell ref="O26:R26"/>
    <mergeCell ref="T26:U26"/>
    <mergeCell ref="V26:W26"/>
    <mergeCell ref="X26:AA26"/>
    <mergeCell ref="B25:E25"/>
    <mergeCell ref="G25:H25"/>
    <mergeCell ref="I25:J25"/>
    <mergeCell ref="K25:N25"/>
    <mergeCell ref="O25:R25"/>
    <mergeCell ref="T25:U25"/>
    <mergeCell ref="V23:W23"/>
    <mergeCell ref="X23:AA23"/>
    <mergeCell ref="B24:E24"/>
    <mergeCell ref="G24:H24"/>
    <mergeCell ref="I24:J24"/>
    <mergeCell ref="K24:N24"/>
    <mergeCell ref="O24:R24"/>
    <mergeCell ref="T24:U24"/>
    <mergeCell ref="V24:W24"/>
    <mergeCell ref="X24:AA24"/>
    <mergeCell ref="B23:E23"/>
    <mergeCell ref="G23:H23"/>
    <mergeCell ref="I23:J23"/>
    <mergeCell ref="K23:N23"/>
    <mergeCell ref="O23:R23"/>
    <mergeCell ref="T23:U23"/>
    <mergeCell ref="B21:E21"/>
    <mergeCell ref="G21:H21"/>
    <mergeCell ref="I21:J21"/>
    <mergeCell ref="K21:N21"/>
    <mergeCell ref="O21:R21"/>
    <mergeCell ref="T21:U21"/>
    <mergeCell ref="V21:W21"/>
    <mergeCell ref="X21:AA21"/>
    <mergeCell ref="B22:E22"/>
    <mergeCell ref="G22:H22"/>
    <mergeCell ref="I22:J22"/>
    <mergeCell ref="K22:N22"/>
    <mergeCell ref="O22:R22"/>
    <mergeCell ref="T22:U22"/>
    <mergeCell ref="V22:W22"/>
    <mergeCell ref="X22:AA22"/>
    <mergeCell ref="B10:E10"/>
    <mergeCell ref="F10:I10"/>
    <mergeCell ref="J10:K10"/>
    <mergeCell ref="L10:M10"/>
    <mergeCell ref="N10:AA10"/>
    <mergeCell ref="L15:M15"/>
    <mergeCell ref="B20:E20"/>
    <mergeCell ref="G20:H20"/>
    <mergeCell ref="I20:J20"/>
    <mergeCell ref="K20:N20"/>
    <mergeCell ref="O20:R20"/>
    <mergeCell ref="B11:E11"/>
    <mergeCell ref="F11:I11"/>
    <mergeCell ref="J11:K11"/>
    <mergeCell ref="L11:M11"/>
    <mergeCell ref="N11:AA11"/>
    <mergeCell ref="T20:U20"/>
    <mergeCell ref="V20:W20"/>
    <mergeCell ref="X20:AA20"/>
    <mergeCell ref="B8:E8"/>
    <mergeCell ref="F8:I8"/>
    <mergeCell ref="J8:K8"/>
    <mergeCell ref="L8:M8"/>
    <mergeCell ref="N8:AA8"/>
    <mergeCell ref="B9:E9"/>
    <mergeCell ref="F9:I9"/>
    <mergeCell ref="J9:K9"/>
    <mergeCell ref="L9:M9"/>
    <mergeCell ref="N9:AA9"/>
    <mergeCell ref="L2:M2"/>
    <mergeCell ref="B6:E6"/>
    <mergeCell ref="F6:I6"/>
    <mergeCell ref="J6:K6"/>
    <mergeCell ref="L6:M6"/>
    <mergeCell ref="N6:AA6"/>
    <mergeCell ref="B7:E7"/>
    <mergeCell ref="F7:I7"/>
    <mergeCell ref="J7:K7"/>
    <mergeCell ref="L7:M7"/>
    <mergeCell ref="N7:AA7"/>
  </mergeCells>
  <pageMargins left="0.7" right="0.7" top="0.75" bottom="0.75" header="0.3" footer="0.3"/>
  <pageSetup paperSize="9" scale="4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CE7CC76-DC74-46AC-B39B-E75610D0CC2B}">
          <x14:formula1>
            <xm:f>Sheet1!$A$2:$A$6</xm:f>
          </x14:formula1>
          <xm:sqref>F7:F12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4DEE-73EF-48BB-ACED-98C1D0C824F7}">
  <dimension ref="A1:A53"/>
  <sheetViews>
    <sheetView workbookViewId="0">
      <selection activeCell="A17" sqref="A17"/>
    </sheetView>
  </sheetViews>
  <sheetFormatPr defaultRowHeight="15" x14ac:dyDescent="0.25"/>
  <sheetData>
    <row r="1" spans="1:1" x14ac:dyDescent="0.25">
      <c r="A1" t="s">
        <v>55</v>
      </c>
    </row>
    <row r="2" spans="1:1" x14ac:dyDescent="0.25">
      <c r="A2" s="74" t="s">
        <v>89</v>
      </c>
    </row>
    <row r="3" spans="1:1" x14ac:dyDescent="0.25">
      <c r="A3" s="74" t="s">
        <v>88</v>
      </c>
    </row>
    <row r="4" spans="1:1" x14ac:dyDescent="0.25">
      <c r="A4" s="74" t="s">
        <v>87</v>
      </c>
    </row>
    <row r="5" spans="1:1" x14ac:dyDescent="0.25">
      <c r="A5" s="74" t="s">
        <v>86</v>
      </c>
    </row>
    <row r="6" spans="1:1" x14ac:dyDescent="0.25">
      <c r="A6" s="74" t="s">
        <v>128</v>
      </c>
    </row>
    <row r="8" spans="1:1" x14ac:dyDescent="0.25">
      <c r="A8" s="74" t="s">
        <v>103</v>
      </c>
    </row>
    <row r="9" spans="1:1" x14ac:dyDescent="0.25">
      <c r="A9" s="74" t="s">
        <v>71</v>
      </c>
    </row>
    <row r="10" spans="1:1" x14ac:dyDescent="0.25">
      <c r="A10" s="74" t="s">
        <v>62</v>
      </c>
    </row>
    <row r="11" spans="1:1" x14ac:dyDescent="0.25">
      <c r="A11" s="74" t="s">
        <v>63</v>
      </c>
    </row>
    <row r="12" spans="1:1" x14ac:dyDescent="0.25">
      <c r="A12" s="74" t="s">
        <v>61</v>
      </c>
    </row>
    <row r="14" spans="1:1" x14ac:dyDescent="0.25">
      <c r="A14" s="74" t="s">
        <v>201</v>
      </c>
    </row>
    <row r="15" spans="1:1" x14ac:dyDescent="0.25">
      <c r="A15" s="74" t="s">
        <v>202</v>
      </c>
    </row>
    <row r="16" spans="1:1" x14ac:dyDescent="0.25">
      <c r="A16" s="74" t="s">
        <v>203</v>
      </c>
    </row>
    <row r="17" spans="1:1" x14ac:dyDescent="0.25">
      <c r="A17" s="74"/>
    </row>
    <row r="18" spans="1:1" x14ac:dyDescent="0.25">
      <c r="A18" s="74"/>
    </row>
    <row r="19" spans="1:1" x14ac:dyDescent="0.25">
      <c r="A19" s="74"/>
    </row>
    <row r="20" spans="1:1" x14ac:dyDescent="0.25">
      <c r="A20" s="74"/>
    </row>
    <row r="21" spans="1:1" x14ac:dyDescent="0.25">
      <c r="A21" s="74"/>
    </row>
    <row r="22" spans="1:1" x14ac:dyDescent="0.25">
      <c r="A22" s="74"/>
    </row>
    <row r="23" spans="1:1" x14ac:dyDescent="0.25">
      <c r="A23" s="74"/>
    </row>
    <row r="24" spans="1:1" x14ac:dyDescent="0.25">
      <c r="A24" s="74"/>
    </row>
    <row r="25" spans="1:1" x14ac:dyDescent="0.25">
      <c r="A25" s="74"/>
    </row>
    <row r="26" spans="1:1" x14ac:dyDescent="0.25">
      <c r="A26" s="74"/>
    </row>
    <row r="28" spans="1:1" x14ac:dyDescent="0.25">
      <c r="A28" t="s">
        <v>17</v>
      </c>
    </row>
    <row r="29" spans="1:1" x14ac:dyDescent="0.25">
      <c r="A29" t="s">
        <v>18</v>
      </c>
    </row>
    <row r="30" spans="1:1" x14ac:dyDescent="0.25">
      <c r="A30" t="s">
        <v>19</v>
      </c>
    </row>
    <row r="31" spans="1:1" x14ac:dyDescent="0.25">
      <c r="A31" t="s">
        <v>20</v>
      </c>
    </row>
    <row r="32" spans="1:1" x14ac:dyDescent="0.25">
      <c r="A32" t="s">
        <v>21</v>
      </c>
    </row>
    <row r="33" spans="1:1" x14ac:dyDescent="0.25">
      <c r="A33" t="s">
        <v>22</v>
      </c>
    </row>
    <row r="34" spans="1:1" x14ac:dyDescent="0.25">
      <c r="A34" t="s">
        <v>23</v>
      </c>
    </row>
    <row r="35" spans="1:1" x14ac:dyDescent="0.25">
      <c r="A35" t="s">
        <v>24</v>
      </c>
    </row>
    <row r="36" spans="1:1" x14ac:dyDescent="0.25">
      <c r="A36" t="s">
        <v>25</v>
      </c>
    </row>
    <row r="37" spans="1:1" x14ac:dyDescent="0.25">
      <c r="A37" t="s">
        <v>26</v>
      </c>
    </row>
    <row r="38" spans="1:1" x14ac:dyDescent="0.25">
      <c r="A38" t="s">
        <v>56</v>
      </c>
    </row>
    <row r="39" spans="1:1" x14ac:dyDescent="0.25">
      <c r="A39" t="s">
        <v>28</v>
      </c>
    </row>
    <row r="40" spans="1:1" x14ac:dyDescent="0.25">
      <c r="A40" t="s">
        <v>29</v>
      </c>
    </row>
    <row r="41" spans="1:1" x14ac:dyDescent="0.25">
      <c r="A41" t="s">
        <v>57</v>
      </c>
    </row>
    <row r="42" spans="1:1" x14ac:dyDescent="0.25">
      <c r="A42" t="s">
        <v>66</v>
      </c>
    </row>
    <row r="43" spans="1:1" x14ac:dyDescent="0.25">
      <c r="A43" t="s">
        <v>58</v>
      </c>
    </row>
    <row r="45" spans="1:1" x14ac:dyDescent="0.25">
      <c r="A45" t="s">
        <v>33</v>
      </c>
    </row>
    <row r="46" spans="1:1" x14ac:dyDescent="0.25">
      <c r="A46" t="s">
        <v>34</v>
      </c>
    </row>
    <row r="47" spans="1:1" x14ac:dyDescent="0.25">
      <c r="A47" t="s">
        <v>35</v>
      </c>
    </row>
    <row r="48" spans="1:1" ht="15" customHeight="1" x14ac:dyDescent="0.25">
      <c r="A48" t="s">
        <v>36</v>
      </c>
    </row>
    <row r="49" spans="1:1" x14ac:dyDescent="0.25">
      <c r="A49" t="s">
        <v>37</v>
      </c>
    </row>
    <row r="50" spans="1:1" x14ac:dyDescent="0.25">
      <c r="A50" t="s">
        <v>77</v>
      </c>
    </row>
    <row r="51" spans="1:1" x14ac:dyDescent="0.25">
      <c r="A51" t="s">
        <v>78</v>
      </c>
    </row>
    <row r="52" spans="1:1" x14ac:dyDescent="0.25">
      <c r="A52" t="s">
        <v>79</v>
      </c>
    </row>
    <row r="53" spans="1:1" ht="15" customHeight="1" x14ac:dyDescent="0.25">
      <c r="A53" t="s">
        <v>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8F1B2147B8E24BB1E1185FC16F92C5" ma:contentTypeVersion="12" ma:contentTypeDescription="Create a new document." ma:contentTypeScope="" ma:versionID="0fc561b4f2a978aab7f254e084c572a5">
  <xsd:schema xmlns:xsd="http://www.w3.org/2001/XMLSchema" xmlns:xs="http://www.w3.org/2001/XMLSchema" xmlns:p="http://schemas.microsoft.com/office/2006/metadata/properties" xmlns:ns2="4ea194d9-95e5-4b7a-b43c-f518b4def09e" xmlns:ns3="e29b8a1d-9a32-4d4b-8209-f7ff1a4b177e" targetNamespace="http://schemas.microsoft.com/office/2006/metadata/properties" ma:root="true" ma:fieldsID="94987dcb73584c549963ab8dc03d81df" ns2:_="" ns3:_="">
    <xsd:import namespace="4ea194d9-95e5-4b7a-b43c-f518b4def09e"/>
    <xsd:import namespace="e29b8a1d-9a32-4d4b-8209-f7ff1a4b17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194d9-95e5-4b7a-b43c-f518b4def0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9b8a1d-9a32-4d4b-8209-f7ff1a4b17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333D00-72F6-4C5F-B5DA-5BDEF81306D8}">
  <ds:schemaRefs>
    <ds:schemaRef ds:uri="http://schemas.microsoft.com/sharepoint/v3/contenttype/forms"/>
  </ds:schemaRefs>
</ds:datastoreItem>
</file>

<file path=customXml/itemProps2.xml><?xml version="1.0" encoding="utf-8"?>
<ds:datastoreItem xmlns:ds="http://schemas.openxmlformats.org/officeDocument/2006/customXml" ds:itemID="{1BFF3E3A-558E-4A4F-A665-159BC83E9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a194d9-95e5-4b7a-b43c-f518b4def09e"/>
    <ds:schemaRef ds:uri="e29b8a1d-9a32-4d4b-8209-f7ff1a4b1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7555BF-5959-4359-A373-619192CA5241}">
  <ds:schemaRefs>
    <ds:schemaRef ds:uri="http://schemas.microsoft.com/office/infopath/2007/PartnerControls"/>
    <ds:schemaRef ds:uri="http://schemas.microsoft.com/office/2006/documentManagement/types"/>
    <ds:schemaRef ds:uri="http://www.w3.org/XML/1998/namespace"/>
    <ds:schemaRef ds:uri="http://purl.org/dc/dcmitype/"/>
    <ds:schemaRef ds:uri="http://purl.org/dc/elements/1.1/"/>
    <ds:schemaRef ds:uri="e29b8a1d-9a32-4d4b-8209-f7ff1a4b177e"/>
    <ds:schemaRef ds:uri="http://purl.org/dc/terms/"/>
    <ds:schemaRef ds:uri="http://schemas.openxmlformats.org/package/2006/metadata/core-properties"/>
    <ds:schemaRef ds:uri="4ea194d9-95e5-4b7a-b43c-f518b4def09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Organisation Summary</vt:lpstr>
      <vt:lpstr>Work Plan</vt:lpstr>
      <vt:lpstr>Progress Report #1</vt:lpstr>
      <vt:lpstr>Progress Report #2</vt:lpstr>
      <vt:lpstr>Sheet1</vt:lpstr>
      <vt:lpstr>'Work Plan'!_GoBack</vt:lpstr>
      <vt:lpstr>'Organisation Summary'!Print_Area</vt:lpstr>
      <vt:lpstr>'Progress Report #1'!Print_Area</vt:lpstr>
      <vt:lpstr>'Progress Report #2'!Print_Area</vt:lpstr>
      <vt:lpstr>'Work Plan'!Print_Area</vt:lpstr>
    </vt:vector>
  </TitlesOfParts>
  <Manager/>
  <Company>The Pharmacy Guild of Australia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Nguyen</cp:lastModifiedBy>
  <cp:revision/>
  <cp:lastPrinted>2022-03-31T03:45:37Z</cp:lastPrinted>
  <dcterms:created xsi:type="dcterms:W3CDTF">2015-11-02T04:26:28Z</dcterms:created>
  <dcterms:modified xsi:type="dcterms:W3CDTF">2022-03-31T03:51:25Z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0x010100118F1B2147B8E24BB1E1185FC16F92C5</vt:lpwstr>
  </property>
  <property fmtid="{D5CDD505-2E9C-101B-9397-08002B2CF9AE}" pid="3" name="_dlc_DocIdItemGuid">
    <vt:lpwstr>58c8424a-c0c8-4575-babd-60e42159abbf</vt:lpwstr>
  </property>
  <property fmtid="{D5CDD505-2E9C-101B-9397-08002B2CF9AE}" pid="4" name="Order">
    <vt:r8>16100</vt:r8>
  </property>
  <property fmtid="{D5CDD505-2E9C-101B-9397-08002B2CF9AE}" pid="5" name="mtGovernmentAgency">
    <vt:lpwstr/>
  </property>
  <property fmtid="{D5CDD505-2E9C-101B-9397-08002B2CF9AE}" pid="6" name="mtFunction">
    <vt:lpwstr/>
  </property>
  <property fmtid="{D5CDD505-2E9C-101B-9397-08002B2CF9AE}" pid="7" name="mtDocumentType">
    <vt:lpwstr>141;#Template|a624e7a3-2e5a-46d3-b02f-f07ff2d79940</vt:lpwstr>
  </property>
  <property fmtid="{D5CDD505-2E9C-101B-9397-08002B2CF9AE}" pid="8" name="mtActivity">
    <vt:lpwstr/>
  </property>
  <property fmtid="{D5CDD505-2E9C-101B-9397-08002B2CF9AE}" pid="9" name="mtOrganisation">
    <vt:lpwstr/>
  </property>
  <property fmtid="{D5CDD505-2E9C-101B-9397-08002B2CF9AE}" pid="10" name="Year">
    <vt:lpwstr>432;#2017/18|2b528275-f050-41f6-960b-e13947c064d2</vt:lpwstr>
  </property>
  <property fmtid="{D5CDD505-2E9C-101B-9397-08002B2CF9AE}" pid="11" name="Program">
    <vt:lpwstr>266;#QUMAX|dd07618d-c6f5-47a2-a9e3-90077059ec9b</vt:lpwstr>
  </property>
  <property fmtid="{D5CDD505-2E9C-101B-9397-08002B2CF9AE}" pid="12" name="AuthorIds_UIVersion_15360">
    <vt:lpwstr>26</vt:lpwstr>
  </property>
</Properties>
</file>